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MINAS PORTAL/NOMINAS 2021/"/>
    </mc:Choice>
  </mc:AlternateContent>
  <xr:revisionPtr revIDLastSave="1203" documentId="8_{1B0B7DF6-4215-4CA8-897F-5E3178B8811E}" xr6:coauthVersionLast="47" xr6:coauthVersionMax="47" xr10:uidLastSave="{69850187-5FE1-4043-8981-886ACE02E71E}"/>
  <bookViews>
    <workbookView xWindow="-120" yWindow="-120" windowWidth="29040" windowHeight="15840" xr2:uid="{CD2FB2FA-5C56-48C2-8BB9-AB49E6712513}"/>
  </bookViews>
  <sheets>
    <sheet name="FIJAS " sheetId="9" r:id="rId1"/>
    <sheet name="CONTRATADO EN PRUEBA" sheetId="3" r:id="rId2"/>
  </sheets>
  <definedNames>
    <definedName name="_xlnm._FilterDatabase" localSheetId="1" hidden="1">#N/A</definedName>
    <definedName name="_xlnm._FilterDatabase" localSheetId="0" hidden="1">'FIJAS '!$B$9:$O$72</definedName>
    <definedName name="_xlnm.Print_Area" localSheetId="1">'CONTRATADO EN PRUEBA'!$A$1:$P$59</definedName>
    <definedName name="_xlnm.Print_Area" localSheetId="0">'FIJAS '!$A$1:$O$83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3" l="1"/>
  <c r="K49" i="3"/>
  <c r="L49" i="3"/>
  <c r="M49" i="3"/>
  <c r="N49" i="3"/>
  <c r="O49" i="3"/>
  <c r="I49" i="3"/>
  <c r="N46" i="3"/>
  <c r="O46" i="3" s="1"/>
  <c r="N47" i="3"/>
  <c r="O47" i="3" s="1"/>
  <c r="N48" i="3"/>
  <c r="O48" i="3" s="1"/>
  <c r="M72" i="9"/>
  <c r="O72" i="9"/>
  <c r="J72" i="9"/>
  <c r="I72" i="9"/>
  <c r="N30" i="3"/>
  <c r="O30" i="3" s="1"/>
  <c r="N31" i="3"/>
  <c r="O31" i="3" s="1"/>
  <c r="N32" i="3"/>
  <c r="O32" i="3" s="1"/>
  <c r="N33" i="3"/>
  <c r="O33" i="3" s="1"/>
  <c r="N34" i="3"/>
  <c r="O34" i="3" s="1"/>
  <c r="N35" i="3"/>
  <c r="O35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44" i="3"/>
  <c r="O44" i="3" s="1"/>
  <c r="N45" i="3"/>
  <c r="O45" i="3" s="1"/>
  <c r="N29" i="3"/>
  <c r="O29" i="3" s="1"/>
  <c r="N28" i="3"/>
  <c r="O28" i="3" s="1"/>
  <c r="L72" i="9"/>
  <c r="K72" i="9"/>
  <c r="N71" i="9"/>
  <c r="O71" i="9" s="1"/>
  <c r="N68" i="9"/>
  <c r="O68" i="9" s="1"/>
  <c r="N67" i="9"/>
  <c r="O67" i="9" s="1"/>
  <c r="N69" i="9"/>
  <c r="O69" i="9" s="1"/>
  <c r="N70" i="9"/>
  <c r="O70" i="9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27" i="3"/>
  <c r="O27" i="3" s="1"/>
  <c r="N11" i="3"/>
  <c r="O11" i="3" s="1"/>
  <c r="N11" i="9"/>
  <c r="O11" i="9" s="1"/>
  <c r="N12" i="9"/>
  <c r="O12" i="9" s="1"/>
  <c r="N13" i="9"/>
  <c r="O13" i="9" s="1"/>
  <c r="N14" i="9"/>
  <c r="O14" i="9" s="1"/>
  <c r="N15" i="9"/>
  <c r="O15" i="9" s="1"/>
  <c r="N16" i="9"/>
  <c r="O16" i="9" s="1"/>
  <c r="N17" i="9"/>
  <c r="O17" i="9" s="1"/>
  <c r="N18" i="9"/>
  <c r="O18" i="9" s="1"/>
  <c r="N19" i="9"/>
  <c r="O19" i="9" s="1"/>
  <c r="N20" i="9"/>
  <c r="O20" i="9" s="1"/>
  <c r="N21" i="9"/>
  <c r="O21" i="9" s="1"/>
  <c r="N22" i="9"/>
  <c r="O22" i="9" s="1"/>
  <c r="N23" i="9"/>
  <c r="O23" i="9" s="1"/>
  <c r="N24" i="9"/>
  <c r="O24" i="9" s="1"/>
  <c r="N25" i="9"/>
  <c r="O25" i="9" s="1"/>
  <c r="N26" i="9"/>
  <c r="O26" i="9" s="1"/>
  <c r="N27" i="9"/>
  <c r="O27" i="9" s="1"/>
  <c r="N28" i="9"/>
  <c r="O28" i="9" s="1"/>
  <c r="N29" i="9"/>
  <c r="O29" i="9" s="1"/>
  <c r="N30" i="9"/>
  <c r="O30" i="9" s="1"/>
  <c r="N31" i="9"/>
  <c r="O31" i="9" s="1"/>
  <c r="N32" i="9"/>
  <c r="O32" i="9" s="1"/>
  <c r="N33" i="9"/>
  <c r="O33" i="9" s="1"/>
  <c r="N34" i="9"/>
  <c r="O34" i="9" s="1"/>
  <c r="N35" i="9"/>
  <c r="O35" i="9" s="1"/>
  <c r="N36" i="9"/>
  <c r="O36" i="9" s="1"/>
  <c r="N37" i="9"/>
  <c r="O37" i="9" s="1"/>
  <c r="N38" i="9"/>
  <c r="O38" i="9" s="1"/>
  <c r="N39" i="9"/>
  <c r="O39" i="9" s="1"/>
  <c r="N40" i="9"/>
  <c r="O40" i="9" s="1"/>
  <c r="N41" i="9"/>
  <c r="O41" i="9" s="1"/>
  <c r="N42" i="9"/>
  <c r="O42" i="9" s="1"/>
  <c r="N43" i="9"/>
  <c r="O43" i="9" s="1"/>
  <c r="N44" i="9"/>
  <c r="O44" i="9" s="1"/>
  <c r="N45" i="9"/>
  <c r="O45" i="9" s="1"/>
  <c r="N46" i="9"/>
  <c r="O46" i="9" s="1"/>
  <c r="N47" i="9"/>
  <c r="O47" i="9" s="1"/>
  <c r="N48" i="9"/>
  <c r="O48" i="9" s="1"/>
  <c r="N49" i="9"/>
  <c r="O49" i="9" s="1"/>
  <c r="N50" i="9"/>
  <c r="O50" i="9" s="1"/>
  <c r="N51" i="9"/>
  <c r="O51" i="9" s="1"/>
  <c r="N52" i="9"/>
  <c r="O52" i="9" s="1"/>
  <c r="N53" i="9"/>
  <c r="O53" i="9" s="1"/>
  <c r="N54" i="9"/>
  <c r="O54" i="9" s="1"/>
  <c r="N55" i="9"/>
  <c r="O55" i="9" s="1"/>
  <c r="N56" i="9"/>
  <c r="O56" i="9" s="1"/>
  <c r="N57" i="9"/>
  <c r="O57" i="9" s="1"/>
  <c r="N58" i="9"/>
  <c r="O58" i="9" s="1"/>
  <c r="N59" i="9"/>
  <c r="O59" i="9" s="1"/>
  <c r="N60" i="9"/>
  <c r="O60" i="9" s="1"/>
  <c r="N61" i="9"/>
  <c r="O61" i="9" s="1"/>
  <c r="N62" i="9"/>
  <c r="O62" i="9" s="1"/>
  <c r="N63" i="9"/>
  <c r="O63" i="9" s="1"/>
  <c r="N64" i="9"/>
  <c r="O64" i="9" s="1"/>
  <c r="N65" i="9"/>
  <c r="O65" i="9" s="1"/>
  <c r="N66" i="9"/>
  <c r="O66" i="9" s="1"/>
  <c r="N10" i="9"/>
  <c r="O10" i="9" s="1"/>
  <c r="N72" i="9" l="1"/>
</calcChain>
</file>

<file path=xl/sharedStrings.xml><?xml version="1.0" encoding="utf-8"?>
<sst xmlns="http://schemas.openxmlformats.org/spreadsheetml/2006/main" count="636" uniqueCount="192">
  <si>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</si>
  <si>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</si>
  <si>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</si>
  <si>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</si>
  <si>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</si>
  <si>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</si>
  <si>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</si>
  <si>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</si>
  <si>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</si>
  <si>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</si>
  <si>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</si>
  <si>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</si>
  <si>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TOTAL</t>
  </si>
  <si>
    <t>Grupo Ocupacional</t>
  </si>
  <si>
    <t>Departamento de Recursos Humanos</t>
  </si>
  <si>
    <t>Genero</t>
  </si>
  <si>
    <t>Función</t>
  </si>
  <si>
    <t>EDRA MIGUELINA ANDERSON AQUINO</t>
  </si>
  <si>
    <t>MANUEL AMIN TORRES DE LOS SANTOS</t>
  </si>
  <si>
    <t>ANA ALTAGRACIA RODRIGUEZ ORTIZ</t>
  </si>
  <si>
    <t>ANYOLANI NOLASCO GERMOSEN</t>
  </si>
  <si>
    <t>MAGGY RAQUEL VILLAR DE DIOS</t>
  </si>
  <si>
    <t>WANDA MARLENY PEÑA ENCARNACION</t>
  </si>
  <si>
    <t>YERBINSON PLACIDO DE LOS SANTOS</t>
  </si>
  <si>
    <t>JORGE IVAN PEREZ CEDEÑO</t>
  </si>
  <si>
    <t>CARMEN DE LOS SANTOS PEREZ</t>
  </si>
  <si>
    <t>EDULIZA MAGDALENA LARA SUAZO</t>
  </si>
  <si>
    <t>CESAR CRISTINO POLANCO</t>
  </si>
  <si>
    <t>JOAN MANUEL GARCIA</t>
  </si>
  <si>
    <t>DULCE MARIA ALCANTARA MONCION</t>
  </si>
  <si>
    <t>ROMERA ANTONIA GARCIA VALERIO</t>
  </si>
  <si>
    <t>ELIZABETH MERCEDES MIGUELINA PERALT</t>
  </si>
  <si>
    <t>BETHANIA ELIZABETH DEL SOCORRO VIÑA</t>
  </si>
  <si>
    <t>YANELY DE LOS SANTOS SANCHEZ</t>
  </si>
  <si>
    <t>FELIPE ALBERTO CRUZ CERDA</t>
  </si>
  <si>
    <t>HECTOR DE JESUS PEÑA DURAN</t>
  </si>
  <si>
    <t>SEBASTIAN ANTONIO GUZMAN PAYANO</t>
  </si>
  <si>
    <t>VLADIMIR BERRA SANTANA</t>
  </si>
  <si>
    <t>GREGORIO CONTRERAS MONTAÑO</t>
  </si>
  <si>
    <t>HENRY CONTRERAS ENCARNACION</t>
  </si>
  <si>
    <t>ALEJANDRO AMPARO CASTILLO</t>
  </si>
  <si>
    <t>FRANCISCO PAULINO HERNANDEZ</t>
  </si>
  <si>
    <t>JOSE ANEURYS MEDRANO IMBERT</t>
  </si>
  <si>
    <t>RAMON LEONARDO MARTINEZ STERLIN</t>
  </si>
  <si>
    <t>JOSE ALTAGRACIA GONZALEZ TAPIA</t>
  </si>
  <si>
    <t>AGUSTIN ANTONIO DE LOS SANTOS VENTU</t>
  </si>
  <si>
    <t>IRIS MARGARITA TEJEDA</t>
  </si>
  <si>
    <t>YUDELCA ALTAGRACIA DILONE UREÑA</t>
  </si>
  <si>
    <t>ADRIANA SANTIAGO HERNANDEZ</t>
  </si>
  <si>
    <t>MOISES ANTONIO DE LA CRUZ DE LOS SA</t>
  </si>
  <si>
    <t>MANUEL DE JESUS ORTEGA SANTOS</t>
  </si>
  <si>
    <t>JORGE DAVID CAPELLAN TEJEDA</t>
  </si>
  <si>
    <t>VICTOR MANUEL DEL ROSARIO MORENO</t>
  </si>
  <si>
    <t>JUANA IVELISSE ROMERO</t>
  </si>
  <si>
    <t>GISSET YOJAIRA ANDINO ROMERO</t>
  </si>
  <si>
    <t>JUAN CARLOS DE JESUS SANCHEZ</t>
  </si>
  <si>
    <t>LORNA CARRASCO PADILLA</t>
  </si>
  <si>
    <t>CARLOS MIGUEL GIL REYES</t>
  </si>
  <si>
    <t>MIOSOTIS JAZMIN RECIO DE VARGAS</t>
  </si>
  <si>
    <t>ANGEL MARIA FLORES GOMEZ</t>
  </si>
  <si>
    <t>JOAQUIN LOPEZ PEROZO</t>
  </si>
  <si>
    <t>LEONARDO CORPORAN</t>
  </si>
  <si>
    <t>FANNY CAROLINE DEVORA PAYERO</t>
  </si>
  <si>
    <t>RICARDO JAQUEZ RAFAEL</t>
  </si>
  <si>
    <t>LUIS ARMANDO FERNANDEZ PADILLA</t>
  </si>
  <si>
    <t>RAFAEL ANTONIO MARTINEZ ASTACIO</t>
  </si>
  <si>
    <t>JENNIFER PAOLA FERNANDEZ LEDESMA</t>
  </si>
  <si>
    <t>MARIA DORCAS ACEVEDO SOSA</t>
  </si>
  <si>
    <t>LUIS JUNIOR SARANTE</t>
  </si>
  <si>
    <t>CLEUFO OGANDO DE OLEO</t>
  </si>
  <si>
    <t>LUIS MESA SANTANA</t>
  </si>
  <si>
    <t>FRANCISCO MANUEL PEÑA GARCIA</t>
  </si>
  <si>
    <t>FATIMA JASIEL ESPINOSA GUZMAN</t>
  </si>
  <si>
    <t>JOSE ANTONIO REVECA DELGADO</t>
  </si>
  <si>
    <t>ENCARGADO DE RECURSOS HUMANOS</t>
  </si>
  <si>
    <t>ANALISTA SECC. NOMINA</t>
  </si>
  <si>
    <t>ASESOR (A)</t>
  </si>
  <si>
    <t>RESPONSABLE DE ACCESO A LA IN</t>
  </si>
  <si>
    <t xml:space="preserve">ENCARGADO (A) DE LA DIVISION </t>
  </si>
  <si>
    <t>AUXILIAR DE CONTABILIDAD I</t>
  </si>
  <si>
    <t>ANALISTA PRESUPUESTO I</t>
  </si>
  <si>
    <t>MENSAJERO INTERNO</t>
  </si>
  <si>
    <t>CHOFER</t>
  </si>
  <si>
    <t>CONSERJE</t>
  </si>
  <si>
    <t>SECRETARIO (A)</t>
  </si>
  <si>
    <t>AUXILIAR ALMACEN Y SUMINISTRO</t>
  </si>
  <si>
    <t>ANALISTA DE RECURSOS HUMANOS</t>
  </si>
  <si>
    <t>CONSERJE I</t>
  </si>
  <si>
    <t>ASISTENTE</t>
  </si>
  <si>
    <t>AUXILIAR ADMINISTRATIVO I</t>
  </si>
  <si>
    <t>INGENIERO</t>
  </si>
  <si>
    <t>ARQUITECTO (A)</t>
  </si>
  <si>
    <t>ENC. DIV. PRESUPUESTO</t>
  </si>
  <si>
    <t>SUPERVISOR DE OBRAS</t>
  </si>
  <si>
    <t>TOPOGRAFO (A)</t>
  </si>
  <si>
    <t>AUXILIAR TOPOGRAFIA</t>
  </si>
  <si>
    <t>ENCARGADO (A) SECCION</t>
  </si>
  <si>
    <t>ABOGADO (A) II</t>
  </si>
  <si>
    <t>PARALEGAL</t>
  </si>
  <si>
    <t>AUXILIAR OFICINA</t>
  </si>
  <si>
    <t>ABOGADO AYUDANTE</t>
  </si>
  <si>
    <t>ENCARGADO (A)  DEP. DE PLANIF</t>
  </si>
  <si>
    <t>ENCARGADA DIVISION</t>
  </si>
  <si>
    <t>ANALISTA PROYECTOS  INVERSION</t>
  </si>
  <si>
    <t>SUPERVISOR DE LIMPIEZA</t>
  </si>
  <si>
    <t>ANALISTA</t>
  </si>
  <si>
    <t>SECRETARIA EJECUTIVA</t>
  </si>
  <si>
    <t>MENSAJERO EXTERNO</t>
  </si>
  <si>
    <t>FIJO</t>
  </si>
  <si>
    <t>FEMENINO</t>
  </si>
  <si>
    <t>MASCULINO</t>
  </si>
  <si>
    <t>V</t>
  </si>
  <si>
    <t>IV</t>
  </si>
  <si>
    <t>II</t>
  </si>
  <si>
    <t>CONFIANZA</t>
  </si>
  <si>
    <t>I</t>
  </si>
  <si>
    <t>III</t>
  </si>
  <si>
    <t>RECURSOS HUMANOS</t>
  </si>
  <si>
    <t>FINANCIERO</t>
  </si>
  <si>
    <t>DIRECCION EJECUTIVA</t>
  </si>
  <si>
    <t>ADMITRATIVO</t>
  </si>
  <si>
    <t>PLANIFICACION Y DESARROLLO</t>
  </si>
  <si>
    <t>INGENIERIA</t>
  </si>
  <si>
    <t>JURIDICO</t>
  </si>
  <si>
    <t>ENCARGADO DE INGENIERIA</t>
  </si>
  <si>
    <t>Nómina Contratados en Prueba</t>
  </si>
  <si>
    <t>CRISTIAN GARCIA MONTILLA</t>
  </si>
  <si>
    <t>ISABEL POZO PICHARDO</t>
  </si>
  <si>
    <t>MANUEL CONTRERA BERROA</t>
  </si>
  <si>
    <t>JOAN MANUEL SANTANA REYES</t>
  </si>
  <si>
    <t>YAMILET MATOS</t>
  </si>
  <si>
    <t>ELSA LIBIA GARCIA PAULINO</t>
  </si>
  <si>
    <t>CINDY MASSIEL DIAZ BRADOR</t>
  </si>
  <si>
    <t>LIZ MARSELL MEJIA MARTINEZ</t>
  </si>
  <si>
    <t>LEIDY CALDERON RODRIGUEZ</t>
  </si>
  <si>
    <t>FELIX ROBERTO PICHARDO PEREZ</t>
  </si>
  <si>
    <t>LAURA MARIA JEREZ PICHARDO</t>
  </si>
  <si>
    <t>JOAN TOMAS DIAZ HERRERA</t>
  </si>
  <si>
    <t>RUBEN DARIO GARCIA GARCIA</t>
  </si>
  <si>
    <t>RENE AUGUSTO FELIZ SEGURA</t>
  </si>
  <si>
    <t>ANTONIO MANUEL LORA JOAQUIN</t>
  </si>
  <si>
    <t>ALISBETH ACOSTA SANTANA</t>
  </si>
  <si>
    <t>ALBERTO GONZALEZ HERNANDEZ</t>
  </si>
  <si>
    <t>KRYSAMALIA SORIANO ALMONTE</t>
  </si>
  <si>
    <t>INDHIRA PAMELA MERCEDES LORA</t>
  </si>
  <si>
    <t>ELISA MARIANA FLORIAN ENCARNACION</t>
  </si>
  <si>
    <t>DOMINGO VALERIO PEREZ</t>
  </si>
  <si>
    <t>COORDINADOR (A) TECNICO</t>
  </si>
  <si>
    <t>INGENIERO CIVIL</t>
  </si>
  <si>
    <t>ANALISTA PRESUPUESTO</t>
  </si>
  <si>
    <t>ANALISTA PROYECTOS</t>
  </si>
  <si>
    <t>TECNICO ADMINISTRATIVO</t>
  </si>
  <si>
    <t>TECNICO INGENIERIA</t>
  </si>
  <si>
    <t>RECEPCIONISTA</t>
  </si>
  <si>
    <t>ASISTENTE EJECUTIVA</t>
  </si>
  <si>
    <t>TECNICO CONTABILIDAD</t>
  </si>
  <si>
    <t>CONTRATADO EN PRUEBA</t>
  </si>
  <si>
    <t>ENCARGADO DIV. COMPRAS Y CONTACIONES</t>
  </si>
  <si>
    <t>ADMINISTRATIVO</t>
  </si>
  <si>
    <t>ENCARGADO (A) DIVISION SERVICIOS</t>
  </si>
  <si>
    <t>SIXTO MANUEL BREA RICOURT</t>
  </si>
  <si>
    <t>DIRECTOR EJECUTIVO</t>
  </si>
  <si>
    <t>JOAN CAROLINA ARBAJE</t>
  </si>
  <si>
    <t>ENC.DEPTO. JURIDICO</t>
  </si>
  <si>
    <t>JEFFRA MARIA VALVERDE SANTANA</t>
  </si>
  <si>
    <t>MARIELA YOLANDA SEGURA PEÑA</t>
  </si>
  <si>
    <t>MARIA ELENA NUÑEZ</t>
  </si>
  <si>
    <t>JOSE DOMINGO TORRES DURAN</t>
  </si>
  <si>
    <t>ERIC FEDERICO NADAL BOBADILLA</t>
  </si>
  <si>
    <t>OMAR ISMAEL CASTILLO LORA</t>
  </si>
  <si>
    <t>NATHALIA VIRGINIA ESPINAL PEREZ</t>
  </si>
  <si>
    <t>RAFAEL MOREL VELEZ</t>
  </si>
  <si>
    <t>JENNY JOANNY VASQUEZ CASTRO</t>
  </si>
  <si>
    <t>ISMAEL ALBERTO HIDALGO FERMIN</t>
  </si>
  <si>
    <t>JESUS EUSEBIO ACOSTA</t>
  </si>
  <si>
    <t>RUDIS CARRASCO</t>
  </si>
  <si>
    <t>WALDO ALEXANDER ENRIQUE MORALES EST</t>
  </si>
  <si>
    <t>JAVIER MARCEL</t>
  </si>
  <si>
    <t>YONAIDY EDIBET SANTANA</t>
  </si>
  <si>
    <t>WENDY MARGARITA CALDERON MEJIA</t>
  </si>
  <si>
    <t>EMIL ALEJANDRO SUAREZ MERCEDES</t>
  </si>
  <si>
    <t>ENCARGADO (A) FINANCIERO (A)</t>
  </si>
  <si>
    <t>COORDINADOR (A)</t>
  </si>
  <si>
    <t>SUPERVISORA DE LIMPIEZA</t>
  </si>
  <si>
    <t xml:space="preserve">ENCARGADO (A) ADMINISTRATIVO </t>
  </si>
  <si>
    <t>AUXILIAR CONTABILIDAD</t>
  </si>
  <si>
    <t>INGENIERO (A) CIVIL</t>
  </si>
  <si>
    <t>INGENIERO DE DRENAJE</t>
  </si>
  <si>
    <t>Enero 2021</t>
  </si>
  <si>
    <t>YAHAIRA ROXANNA GUERRA BRITO</t>
  </si>
  <si>
    <t>ODANIS ANTONIO GRULLON FELIZ</t>
  </si>
  <si>
    <t>MIGUEL JESUS MARIA CASTRO GRULLON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</si>
</sst>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22" borderId="17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20" applyNumberFormat="0" applyFont="0" applyAlignment="0" applyProtection="0"/>
    <xf numFmtId="0" fontId="16" fillId="2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11" fillId="0" borderId="23" applyNumberFormat="0" applyFill="0" applyAlignment="0" applyProtection="0"/>
    <xf numFmtId="0" fontId="21" fillId="0" borderId="24" applyNumberFormat="0" applyFill="0" applyAlignment="0" applyProtection="0"/>
  </cellStyleXfs>
  <cellXfs count="8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5" borderId="3" xfId="0" applyFont="1" applyFill="1" applyBorder="1"/>
    <xf numFmtId="40" fontId="24" fillId="33" borderId="0" xfId="35" applyNumberFormat="1" applyFont="1" applyFill="1" applyAlignment="1">
      <alignment horizontal="center" wrapText="1"/>
    </xf>
    <xf numFmtId="49" fontId="24" fillId="36" borderId="2" xfId="35" applyNumberFormat="1" applyFont="1" applyFill="1" applyBorder="1" applyAlignment="1">
      <alignment horizontal="center" wrapText="1"/>
    </xf>
    <xf numFmtId="0" fontId="24" fillId="36" borderId="4" xfId="35" applyFont="1" applyFill="1" applyBorder="1" applyAlignment="1">
      <alignment horizontal="center" vertical="center" wrapText="1"/>
    </xf>
    <xf numFmtId="40" fontId="24" fillId="36" borderId="5" xfId="35" applyNumberFormat="1" applyFont="1" applyFill="1" applyBorder="1" applyAlignment="1">
      <alignment horizontal="center" vertical="center" wrapText="1"/>
    </xf>
    <xf numFmtId="49" fontId="24" fillId="36" borderId="4" xfId="35" applyNumberFormat="1" applyFont="1" applyFill="1" applyBorder="1" applyAlignment="1">
      <alignment horizontal="center" vertical="center" wrapText="1"/>
    </xf>
    <xf numFmtId="49" fontId="25" fillId="36" borderId="4" xfId="0" applyNumberFormat="1" applyFont="1" applyFill="1" applyBorder="1" applyAlignment="1">
      <alignment horizontal="center" vertical="center" wrapText="1"/>
    </xf>
    <xf numFmtId="43" fontId="21" fillId="0" borderId="1" xfId="33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43" fontId="21" fillId="0" borderId="7" xfId="33" applyFont="1" applyFill="1" applyBorder="1"/>
    <xf numFmtId="43" fontId="21" fillId="0" borderId="8" xfId="33" applyFont="1" applyFill="1" applyBorder="1"/>
    <xf numFmtId="43" fontId="21" fillId="0" borderId="1" xfId="33" applyFont="1" applyFill="1" applyBorder="1" applyAlignment="1">
      <alignment vertical="center"/>
    </xf>
    <xf numFmtId="43" fontId="21" fillId="0" borderId="7" xfId="33" applyFont="1" applyFill="1" applyBorder="1" applyAlignment="1">
      <alignment vertical="center"/>
    </xf>
    <xf numFmtId="49" fontId="2" fillId="36" borderId="9" xfId="35" applyNumberFormat="1" applyFont="1" applyFill="1" applyBorder="1" applyAlignment="1">
      <alignment horizontal="center" vertical="center" wrapText="1"/>
    </xf>
    <xf numFmtId="49" fontId="2" fillId="36" borderId="10" xfId="35" applyNumberFormat="1" applyFont="1" applyFill="1" applyBorder="1" applyAlignment="1">
      <alignment horizontal="center" vertical="center" wrapText="1"/>
    </xf>
    <xf numFmtId="49" fontId="28" fillId="36" borderId="10" xfId="0" applyNumberFormat="1" applyFont="1" applyFill="1" applyBorder="1" applyAlignment="1">
      <alignment horizontal="center" vertical="center" wrapText="1"/>
    </xf>
    <xf numFmtId="43" fontId="2" fillId="36" borderId="10" xfId="33" applyFont="1" applyFill="1" applyBorder="1" applyAlignment="1">
      <alignment horizontal="center" vertical="center" wrapText="1"/>
    </xf>
    <xf numFmtId="43" fontId="5" fillId="0" borderId="0" xfId="33" applyFont="1" applyBorder="1"/>
    <xf numFmtId="43" fontId="5" fillId="0" borderId="0" xfId="33" applyFont="1"/>
    <xf numFmtId="43" fontId="21" fillId="33" borderId="0" xfId="33" applyFont="1" applyFill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3" fontId="22" fillId="34" borderId="2" xfId="33" applyFont="1" applyFill="1" applyBorder="1"/>
    <xf numFmtId="43" fontId="21" fillId="0" borderId="1" xfId="33" applyFont="1" applyFill="1" applyBorder="1" applyAlignment="1">
      <alignment horizontal="left" vertical="center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33" applyFont="1" applyBorder="1"/>
    <xf numFmtId="43" fontId="23" fillId="35" borderId="4" xfId="33" applyFont="1" applyFill="1" applyBorder="1" applyAlignment="1">
      <alignment vertical="center"/>
    </xf>
    <xf numFmtId="0" fontId="0" fillId="0" borderId="0" xfId="0" applyAlignment="1">
      <alignment vertical="center"/>
    </xf>
    <xf numFmtId="43" fontId="21" fillId="0" borderId="25" xfId="33" applyFont="1" applyFill="1" applyBorder="1" applyAlignment="1">
      <alignment vertical="center"/>
    </xf>
    <xf numFmtId="43" fontId="21" fillId="0" borderId="26" xfId="33" applyFont="1" applyFill="1" applyBorder="1" applyAlignment="1">
      <alignment vertical="center"/>
    </xf>
    <xf numFmtId="43" fontId="21" fillId="0" borderId="27" xfId="33" applyFont="1" applyFill="1" applyBorder="1" applyAlignment="1">
      <alignment vertical="center"/>
    </xf>
    <xf numFmtId="43" fontId="22" fillId="34" borderId="28" xfId="33" applyFont="1" applyFill="1" applyBorder="1"/>
    <xf numFmtId="43" fontId="3" fillId="33" borderId="0" xfId="33" applyFont="1" applyFill="1"/>
    <xf numFmtId="43" fontId="0" fillId="33" borderId="0" xfId="33" applyFont="1" applyFill="1"/>
    <xf numFmtId="43" fontId="0" fillId="33" borderId="0" xfId="33" applyFont="1" applyFill="1" applyAlignment="1">
      <alignment horizontal="center"/>
    </xf>
    <xf numFmtId="43" fontId="3" fillId="33" borderId="0" xfId="33" applyFont="1" applyFill="1" applyAlignment="1">
      <alignment horizontal="center"/>
    </xf>
    <xf numFmtId="43" fontId="21" fillId="33" borderId="0" xfId="33" applyFont="1" applyFill="1"/>
    <xf numFmtId="43" fontId="2" fillId="36" borderId="11" xfId="33" applyFont="1" applyFill="1" applyBorder="1" applyAlignment="1">
      <alignment horizontal="center" vertical="center" wrapText="1"/>
    </xf>
    <xf numFmtId="43" fontId="0" fillId="0" borderId="0" xfId="33" applyFont="1"/>
    <xf numFmtId="43" fontId="0" fillId="0" borderId="0" xfId="33" applyFont="1" applyAlignment="1">
      <alignment horizontal="center"/>
    </xf>
    <xf numFmtId="0" fontId="3" fillId="33" borderId="0" xfId="35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4" fontId="21" fillId="0" borderId="0" xfId="0" applyNumberFormat="1" applyFont="1"/>
    <xf numFmtId="0" fontId="21" fillId="0" borderId="0" xfId="0" applyFont="1"/>
    <xf numFmtId="4" fontId="2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103414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1319893</xdr:colOff>
      <xdr:row>9</xdr:row>
      <xdr:rowOff>85725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14" y="228600"/>
          <a:ext cx="1455965" cy="1653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81"/>
  <sheetViews>
    <sheetView showGridLines="0" tabSelected="1" showWhiteSpace="0" view="pageBreakPreview" topLeftCell="A35" zoomScale="40" zoomScaleNormal="70" zoomScaleSheetLayoutView="40" zoomScalePageLayoutView="40" workbookViewId="0">
      <selection activeCell="G89" sqref="G89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52.7109375" customWidth="1"/>
    <col min="4" max="4" width="18" customWidth="1"/>
    <col min="5" max="5" width="48.140625" customWidth="1"/>
    <col min="6" max="6" width="14.85546875" style="40" customWidth="1"/>
    <col min="7" max="7" width="41" style="5" customWidth="1"/>
    <col min="8" max="8" width="18.28515625" style="5" customWidth="1"/>
    <col min="9" max="9" width="25.570312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8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8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79"/>
      <c r="C3" s="79"/>
      <c r="D3" s="79"/>
      <c r="E3" s="79"/>
      <c r="F3" s="79"/>
      <c r="G3" s="79"/>
      <c r="H3" s="79"/>
      <c r="I3" s="79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79" t="s">
        <v>14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33"/>
      <c r="Q4" s="33"/>
    </row>
    <row r="5" spans="1:17" ht="15.75" x14ac:dyDescent="0.25">
      <c r="B5" s="80" t="s">
        <v>11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34"/>
      <c r="Q5" s="34"/>
    </row>
    <row r="6" spans="1:17" ht="16.5" x14ac:dyDescent="0.3">
      <c r="B6" s="81" t="s">
        <v>188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35"/>
      <c r="Q6" s="35"/>
    </row>
    <row r="7" spans="1:17" x14ac:dyDescent="0.25">
      <c r="B7" s="2"/>
      <c r="C7" s="2"/>
      <c r="D7" s="2"/>
      <c r="E7" s="2"/>
      <c r="F7" s="38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9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13" t="s">
        <v>2</v>
      </c>
      <c r="C9" s="16" t="s">
        <v>0</v>
      </c>
      <c r="D9" s="16" t="s">
        <v>15</v>
      </c>
      <c r="E9" s="16" t="s">
        <v>16</v>
      </c>
      <c r="F9" s="16" t="s">
        <v>13</v>
      </c>
      <c r="G9" s="16" t="s">
        <v>3</v>
      </c>
      <c r="H9" s="17" t="s">
        <v>4</v>
      </c>
      <c r="I9" s="16" t="s">
        <v>5</v>
      </c>
      <c r="J9" s="14" t="s">
        <v>1</v>
      </c>
      <c r="K9" s="14" t="s">
        <v>6</v>
      </c>
      <c r="L9" s="14" t="s">
        <v>7</v>
      </c>
      <c r="M9" s="14" t="s">
        <v>8</v>
      </c>
      <c r="N9" s="14" t="s">
        <v>9</v>
      </c>
      <c r="O9" s="15" t="s">
        <v>10</v>
      </c>
      <c r="P9" s="12"/>
      <c r="Q9" s="12"/>
    </row>
    <row r="10" spans="1:17" ht="27" customHeight="1" x14ac:dyDescent="0.25">
      <c r="B10" s="61">
        <v>1</v>
      </c>
      <c r="C10" s="62" t="s">
        <v>17</v>
      </c>
      <c r="D10" s="63" t="s">
        <v>109</v>
      </c>
      <c r="E10" s="62" t="s">
        <v>74</v>
      </c>
      <c r="F10" s="63" t="s">
        <v>111</v>
      </c>
      <c r="G10" s="64" t="s">
        <v>117</v>
      </c>
      <c r="H10" s="64" t="s">
        <v>108</v>
      </c>
      <c r="I10" s="18">
        <v>136000</v>
      </c>
      <c r="J10" s="18">
        <v>3903.2</v>
      </c>
      <c r="K10" s="18">
        <v>20284.91</v>
      </c>
      <c r="L10" s="18">
        <v>4098.53</v>
      </c>
      <c r="M10" s="18">
        <v>1190.1199999999999</v>
      </c>
      <c r="N10" s="22">
        <f>SUM(J10:M10)</f>
        <v>29476.76</v>
      </c>
      <c r="O10" s="23">
        <f>+I10-N10</f>
        <v>106523.24</v>
      </c>
      <c r="P10" s="65"/>
      <c r="Q10" s="65"/>
    </row>
    <row r="11" spans="1:17" ht="27" customHeight="1" x14ac:dyDescent="0.25">
      <c r="B11" s="61">
        <v>2</v>
      </c>
      <c r="C11" s="62" t="s">
        <v>18</v>
      </c>
      <c r="D11" s="63" t="s">
        <v>110</v>
      </c>
      <c r="E11" s="62" t="s">
        <v>75</v>
      </c>
      <c r="F11" s="63" t="s">
        <v>112</v>
      </c>
      <c r="G11" s="64" t="s">
        <v>117</v>
      </c>
      <c r="H11" s="64" t="s">
        <v>108</v>
      </c>
      <c r="I11" s="18">
        <v>55000</v>
      </c>
      <c r="J11" s="18">
        <v>1578.5</v>
      </c>
      <c r="K11" s="18">
        <v>2381.16</v>
      </c>
      <c r="L11" s="18">
        <v>1672</v>
      </c>
      <c r="M11" s="18">
        <v>1190.1199999999999</v>
      </c>
      <c r="N11" s="22">
        <f t="shared" ref="N11:N55" si="0">SUM(J11:M11)</f>
        <v>6821.78</v>
      </c>
      <c r="O11" s="23">
        <f t="shared" ref="O11:O55" si="1">+I11-N11</f>
        <v>48178.22</v>
      </c>
      <c r="P11" s="65"/>
      <c r="Q11" s="65"/>
    </row>
    <row r="12" spans="1:17" ht="27" customHeight="1" x14ac:dyDescent="0.25">
      <c r="B12" s="61">
        <v>3</v>
      </c>
      <c r="C12" s="62" t="s">
        <v>19</v>
      </c>
      <c r="D12" s="63" t="s">
        <v>109</v>
      </c>
      <c r="E12" s="62" t="s">
        <v>77</v>
      </c>
      <c r="F12" s="63" t="s">
        <v>114</v>
      </c>
      <c r="G12" s="64" t="s">
        <v>119</v>
      </c>
      <c r="H12" s="64" t="s">
        <v>108</v>
      </c>
      <c r="I12" s="18">
        <v>85000</v>
      </c>
      <c r="J12" s="18">
        <v>2439.5</v>
      </c>
      <c r="K12" s="18">
        <v>8576.99</v>
      </c>
      <c r="L12" s="18">
        <v>2584</v>
      </c>
      <c r="M12" s="18">
        <v>0</v>
      </c>
      <c r="N12" s="22">
        <f t="shared" si="0"/>
        <v>13600.49</v>
      </c>
      <c r="O12" s="23">
        <f t="shared" si="1"/>
        <v>71399.509999999995</v>
      </c>
      <c r="P12" s="65"/>
      <c r="Q12" s="65"/>
    </row>
    <row r="13" spans="1:17" ht="27" customHeight="1" x14ac:dyDescent="0.25">
      <c r="A13" s="66"/>
      <c r="B13" s="61">
        <v>4</v>
      </c>
      <c r="C13" s="62" t="s">
        <v>20</v>
      </c>
      <c r="D13" s="63" t="s">
        <v>109</v>
      </c>
      <c r="E13" s="62" t="s">
        <v>78</v>
      </c>
      <c r="F13" s="63" t="s">
        <v>111</v>
      </c>
      <c r="G13" s="64" t="s">
        <v>118</v>
      </c>
      <c r="H13" s="64" t="s">
        <v>108</v>
      </c>
      <c r="I13" s="18">
        <v>85000</v>
      </c>
      <c r="J13" s="18">
        <v>2439.5</v>
      </c>
      <c r="K13" s="18">
        <v>7981.93</v>
      </c>
      <c r="L13" s="18">
        <v>2584</v>
      </c>
      <c r="M13" s="18">
        <v>2380.2399999999998</v>
      </c>
      <c r="N13" s="22">
        <f t="shared" si="0"/>
        <v>15385.67</v>
      </c>
      <c r="O13" s="23">
        <f t="shared" si="1"/>
        <v>69614.33</v>
      </c>
      <c r="P13" s="65"/>
      <c r="Q13" s="65"/>
    </row>
    <row r="14" spans="1:17" s="43" customFormat="1" ht="27" customHeight="1" x14ac:dyDescent="0.25">
      <c r="B14" s="61">
        <v>5</v>
      </c>
      <c r="C14" s="62" t="s">
        <v>21</v>
      </c>
      <c r="D14" s="63" t="s">
        <v>109</v>
      </c>
      <c r="E14" s="62" t="s">
        <v>79</v>
      </c>
      <c r="F14" s="63" t="s">
        <v>113</v>
      </c>
      <c r="G14" s="64" t="s">
        <v>118</v>
      </c>
      <c r="H14" s="64" t="s">
        <v>108</v>
      </c>
      <c r="I14" s="24">
        <v>45000</v>
      </c>
      <c r="J14" s="18">
        <v>1291.5</v>
      </c>
      <c r="K14" s="24">
        <v>1148.33</v>
      </c>
      <c r="L14" s="18">
        <v>1368</v>
      </c>
      <c r="M14" s="25">
        <v>0</v>
      </c>
      <c r="N14" s="22">
        <f t="shared" si="0"/>
        <v>3807.83</v>
      </c>
      <c r="O14" s="23">
        <f t="shared" si="1"/>
        <v>41192.17</v>
      </c>
      <c r="P14" s="67"/>
    </row>
    <row r="15" spans="1:17" s="43" customFormat="1" ht="27" customHeight="1" x14ac:dyDescent="0.25">
      <c r="B15" s="61">
        <v>6</v>
      </c>
      <c r="C15" s="62" t="s">
        <v>22</v>
      </c>
      <c r="D15" s="63" t="s">
        <v>109</v>
      </c>
      <c r="E15" s="62" t="s">
        <v>80</v>
      </c>
      <c r="F15" s="63" t="s">
        <v>112</v>
      </c>
      <c r="G15" s="64" t="s">
        <v>118</v>
      </c>
      <c r="H15" s="64" t="s">
        <v>108</v>
      </c>
      <c r="I15" s="24">
        <v>55000</v>
      </c>
      <c r="J15" s="18">
        <v>1578.5</v>
      </c>
      <c r="K15" s="24">
        <v>2559.6799999999998</v>
      </c>
      <c r="L15" s="18">
        <v>1672</v>
      </c>
      <c r="M15" s="25">
        <v>0</v>
      </c>
      <c r="N15" s="22">
        <f t="shared" si="0"/>
        <v>5810.18</v>
      </c>
      <c r="O15" s="23">
        <f t="shared" si="1"/>
        <v>49189.82</v>
      </c>
      <c r="P15" s="67"/>
    </row>
    <row r="16" spans="1:17" ht="27" customHeight="1" x14ac:dyDescent="0.25">
      <c r="B16" s="61">
        <v>7</v>
      </c>
      <c r="C16" s="62" t="s">
        <v>23</v>
      </c>
      <c r="D16" s="63" t="s">
        <v>110</v>
      </c>
      <c r="E16" s="62" t="s">
        <v>81</v>
      </c>
      <c r="F16" s="63" t="s">
        <v>115</v>
      </c>
      <c r="G16" s="64" t="s">
        <v>120</v>
      </c>
      <c r="H16" s="64" t="s">
        <v>108</v>
      </c>
      <c r="I16" s="18">
        <v>16500</v>
      </c>
      <c r="J16" s="18">
        <v>473.55</v>
      </c>
      <c r="K16" s="18">
        <v>0</v>
      </c>
      <c r="L16" s="18">
        <v>501.6</v>
      </c>
      <c r="M16" s="18">
        <v>0</v>
      </c>
      <c r="N16" s="22">
        <f t="shared" si="0"/>
        <v>975.15000000000009</v>
      </c>
      <c r="O16" s="23">
        <f t="shared" si="1"/>
        <v>15524.85</v>
      </c>
      <c r="P16" s="65"/>
      <c r="Q16" s="65"/>
    </row>
    <row r="17" spans="1:255" ht="27" customHeight="1" x14ac:dyDescent="0.25">
      <c r="B17" s="61">
        <v>8</v>
      </c>
      <c r="C17" s="62" t="s">
        <v>24</v>
      </c>
      <c r="D17" s="63" t="s">
        <v>110</v>
      </c>
      <c r="E17" s="62" t="s">
        <v>82</v>
      </c>
      <c r="F17" s="63" t="s">
        <v>115</v>
      </c>
      <c r="G17" s="64" t="s">
        <v>120</v>
      </c>
      <c r="H17" s="64" t="s">
        <v>108</v>
      </c>
      <c r="I17" s="18">
        <v>22000</v>
      </c>
      <c r="J17" s="18">
        <v>631.4</v>
      </c>
      <c r="K17" s="18">
        <v>0</v>
      </c>
      <c r="L17" s="18">
        <v>668.8</v>
      </c>
      <c r="M17" s="18">
        <v>0</v>
      </c>
      <c r="N17" s="22">
        <f t="shared" si="0"/>
        <v>1300.1999999999998</v>
      </c>
      <c r="O17" s="23">
        <f t="shared" si="1"/>
        <v>20699.8</v>
      </c>
      <c r="P17" s="65"/>
      <c r="Q17" s="65"/>
    </row>
    <row r="18" spans="1:255" ht="27" customHeight="1" x14ac:dyDescent="0.25">
      <c r="B18" s="61">
        <v>9</v>
      </c>
      <c r="C18" s="62" t="s">
        <v>25</v>
      </c>
      <c r="D18" s="63" t="s">
        <v>109</v>
      </c>
      <c r="E18" s="62" t="s">
        <v>83</v>
      </c>
      <c r="F18" s="63" t="s">
        <v>115</v>
      </c>
      <c r="G18" s="64" t="s">
        <v>120</v>
      </c>
      <c r="H18" s="64" t="s">
        <v>108</v>
      </c>
      <c r="I18" s="18">
        <v>19800</v>
      </c>
      <c r="J18" s="18">
        <v>568.26</v>
      </c>
      <c r="K18" s="18">
        <v>0</v>
      </c>
      <c r="L18" s="18">
        <v>601.91999999999996</v>
      </c>
      <c r="M18" s="18">
        <v>0</v>
      </c>
      <c r="N18" s="22">
        <f t="shared" si="0"/>
        <v>1170.1799999999998</v>
      </c>
      <c r="O18" s="23">
        <f t="shared" si="1"/>
        <v>18629.82</v>
      </c>
      <c r="P18" s="65"/>
      <c r="Q18" s="65"/>
    </row>
    <row r="19" spans="1:255" s="68" customFormat="1" ht="27" customHeight="1" x14ac:dyDescent="0.25">
      <c r="B19" s="61">
        <v>10</v>
      </c>
      <c r="C19" s="69" t="s">
        <v>26</v>
      </c>
      <c r="D19" s="69" t="s">
        <v>109</v>
      </c>
      <c r="E19" s="70" t="s">
        <v>84</v>
      </c>
      <c r="F19" s="63" t="s">
        <v>113</v>
      </c>
      <c r="G19" s="63" t="s">
        <v>120</v>
      </c>
      <c r="H19" s="64" t="s">
        <v>108</v>
      </c>
      <c r="I19" s="37">
        <v>31500</v>
      </c>
      <c r="J19" s="18">
        <v>904.05</v>
      </c>
      <c r="K19" s="37">
        <v>0</v>
      </c>
      <c r="L19" s="18">
        <v>957.6</v>
      </c>
      <c r="M19" s="37">
        <v>0</v>
      </c>
      <c r="N19" s="22">
        <f t="shared" si="0"/>
        <v>1861.65</v>
      </c>
      <c r="O19" s="23">
        <f t="shared" si="1"/>
        <v>29638.35</v>
      </c>
      <c r="P19" s="71"/>
      <c r="Q19" s="71"/>
    </row>
    <row r="20" spans="1:255" ht="27" customHeight="1" x14ac:dyDescent="0.25">
      <c r="B20" s="61">
        <v>11</v>
      </c>
      <c r="C20" s="62" t="s">
        <v>27</v>
      </c>
      <c r="D20" s="63" t="s">
        <v>110</v>
      </c>
      <c r="E20" s="62" t="s">
        <v>82</v>
      </c>
      <c r="F20" s="63" t="s">
        <v>115</v>
      </c>
      <c r="G20" s="64" t="s">
        <v>120</v>
      </c>
      <c r="H20" s="64" t="s">
        <v>108</v>
      </c>
      <c r="I20" s="18">
        <v>26250</v>
      </c>
      <c r="J20" s="18">
        <v>753.38</v>
      </c>
      <c r="K20" s="18">
        <v>0</v>
      </c>
      <c r="L20" s="18">
        <v>798</v>
      </c>
      <c r="M20" s="18">
        <v>0</v>
      </c>
      <c r="N20" s="22">
        <f t="shared" si="0"/>
        <v>1551.38</v>
      </c>
      <c r="O20" s="23">
        <f t="shared" si="1"/>
        <v>24698.62</v>
      </c>
      <c r="P20" s="65"/>
      <c r="Q20" s="65"/>
    </row>
    <row r="21" spans="1:255" s="1" customFormat="1" ht="27" customHeight="1" x14ac:dyDescent="0.25">
      <c r="A21"/>
      <c r="B21" s="61">
        <v>12</v>
      </c>
      <c r="C21" s="62" t="s">
        <v>28</v>
      </c>
      <c r="D21" s="63" t="s">
        <v>110</v>
      </c>
      <c r="E21" s="62" t="s">
        <v>85</v>
      </c>
      <c r="F21" s="63" t="s">
        <v>113</v>
      </c>
      <c r="G21" s="64" t="s">
        <v>120</v>
      </c>
      <c r="H21" s="64" t="s">
        <v>108</v>
      </c>
      <c r="I21" s="18">
        <v>30000</v>
      </c>
      <c r="J21" s="18">
        <v>861</v>
      </c>
      <c r="K21" s="18">
        <v>0</v>
      </c>
      <c r="L21" s="18">
        <v>912</v>
      </c>
      <c r="M21" s="18">
        <v>0</v>
      </c>
      <c r="N21" s="22">
        <f t="shared" si="0"/>
        <v>1773</v>
      </c>
      <c r="O21" s="23">
        <f t="shared" si="1"/>
        <v>28227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27" customHeight="1" x14ac:dyDescent="0.25">
      <c r="B22" s="61">
        <v>13</v>
      </c>
      <c r="C22" s="62" t="s">
        <v>29</v>
      </c>
      <c r="D22" s="63" t="s">
        <v>109</v>
      </c>
      <c r="E22" s="62" t="s">
        <v>86</v>
      </c>
      <c r="F22" s="63" t="s">
        <v>112</v>
      </c>
      <c r="G22" s="64" t="s">
        <v>117</v>
      </c>
      <c r="H22" s="64" t="s">
        <v>108</v>
      </c>
      <c r="I22" s="18">
        <v>45000</v>
      </c>
      <c r="J22" s="18">
        <v>1291.5</v>
      </c>
      <c r="K22" s="18">
        <v>1148.33</v>
      </c>
      <c r="L22" s="18">
        <v>1368</v>
      </c>
      <c r="M22" s="18">
        <v>0</v>
      </c>
      <c r="N22" s="22">
        <f t="shared" si="0"/>
        <v>3807.83</v>
      </c>
      <c r="O22" s="23">
        <f t="shared" si="1"/>
        <v>41192.17</v>
      </c>
      <c r="P22" s="65"/>
      <c r="Q22" s="65"/>
    </row>
    <row r="23" spans="1:255" ht="27" customHeight="1" x14ac:dyDescent="0.25">
      <c r="B23" s="61">
        <v>14</v>
      </c>
      <c r="C23" s="62" t="s">
        <v>30</v>
      </c>
      <c r="D23" s="63" t="s">
        <v>109</v>
      </c>
      <c r="E23" s="62" t="s">
        <v>87</v>
      </c>
      <c r="F23" s="63" t="s">
        <v>115</v>
      </c>
      <c r="G23" s="64" t="s">
        <v>120</v>
      </c>
      <c r="H23" s="64" t="s">
        <v>108</v>
      </c>
      <c r="I23" s="18">
        <v>19800</v>
      </c>
      <c r="J23" s="18">
        <v>568.26</v>
      </c>
      <c r="K23" s="18">
        <v>0</v>
      </c>
      <c r="L23" s="18">
        <v>601.91999999999996</v>
      </c>
      <c r="M23" s="18">
        <v>0</v>
      </c>
      <c r="N23" s="22">
        <f t="shared" si="0"/>
        <v>1170.1799999999998</v>
      </c>
      <c r="O23" s="23">
        <f t="shared" si="1"/>
        <v>18629.82</v>
      </c>
      <c r="P23" s="65"/>
      <c r="Q23" s="65"/>
    </row>
    <row r="24" spans="1:255" ht="27" customHeight="1" x14ac:dyDescent="0.25">
      <c r="B24" s="61">
        <v>15</v>
      </c>
      <c r="C24" s="62" t="s">
        <v>31</v>
      </c>
      <c r="D24" s="63" t="s">
        <v>109</v>
      </c>
      <c r="E24" s="62" t="s">
        <v>124</v>
      </c>
      <c r="F24" s="63" t="s">
        <v>111</v>
      </c>
      <c r="G24" s="64" t="s">
        <v>122</v>
      </c>
      <c r="H24" s="64" t="s">
        <v>108</v>
      </c>
      <c r="I24" s="18">
        <v>136000</v>
      </c>
      <c r="J24" s="18">
        <v>3903.2</v>
      </c>
      <c r="K24" s="18">
        <v>20582.439999999999</v>
      </c>
      <c r="L24" s="18">
        <v>4098.53</v>
      </c>
      <c r="M24" s="18">
        <v>0</v>
      </c>
      <c r="N24" s="22">
        <f t="shared" si="0"/>
        <v>28584.17</v>
      </c>
      <c r="O24" s="23">
        <f t="shared" si="1"/>
        <v>107415.83</v>
      </c>
      <c r="P24" s="65"/>
      <c r="Q24" s="65"/>
    </row>
    <row r="25" spans="1:255" ht="27" customHeight="1" x14ac:dyDescent="0.25">
      <c r="B25" s="61">
        <v>16</v>
      </c>
      <c r="C25" s="62" t="s">
        <v>32</v>
      </c>
      <c r="D25" s="63" t="s">
        <v>109</v>
      </c>
      <c r="E25" s="62" t="s">
        <v>88</v>
      </c>
      <c r="F25" s="63" t="s">
        <v>114</v>
      </c>
      <c r="G25" s="64" t="s">
        <v>122</v>
      </c>
      <c r="H25" s="64" t="s">
        <v>108</v>
      </c>
      <c r="I25" s="18">
        <v>90000</v>
      </c>
      <c r="J25" s="18">
        <v>2583</v>
      </c>
      <c r="K25" s="18">
        <v>9753.1200000000008</v>
      </c>
      <c r="L25" s="18">
        <v>2736</v>
      </c>
      <c r="M25" s="18">
        <v>0</v>
      </c>
      <c r="N25" s="22">
        <f t="shared" si="0"/>
        <v>15072.12</v>
      </c>
      <c r="O25" s="23">
        <f t="shared" si="1"/>
        <v>74927.88</v>
      </c>
      <c r="P25" s="65"/>
      <c r="Q25" s="65"/>
    </row>
    <row r="26" spans="1:255" ht="27" customHeight="1" x14ac:dyDescent="0.25">
      <c r="B26" s="61">
        <v>17</v>
      </c>
      <c r="C26" s="62" t="s">
        <v>33</v>
      </c>
      <c r="D26" s="63" t="s">
        <v>109</v>
      </c>
      <c r="E26" s="62" t="s">
        <v>89</v>
      </c>
      <c r="F26" s="63" t="s">
        <v>113</v>
      </c>
      <c r="G26" s="64" t="s">
        <v>123</v>
      </c>
      <c r="H26" s="64" t="s">
        <v>108</v>
      </c>
      <c r="I26" s="18">
        <v>40000</v>
      </c>
      <c r="J26" s="18">
        <v>1148</v>
      </c>
      <c r="K26" s="18">
        <v>442.65</v>
      </c>
      <c r="L26" s="18">
        <v>1216</v>
      </c>
      <c r="M26" s="18">
        <v>0</v>
      </c>
      <c r="N26" s="22">
        <f t="shared" si="0"/>
        <v>2806.65</v>
      </c>
      <c r="O26" s="23">
        <f t="shared" si="1"/>
        <v>37193.35</v>
      </c>
      <c r="P26" s="65"/>
      <c r="Q26" s="65"/>
    </row>
    <row r="27" spans="1:255" ht="27" customHeight="1" x14ac:dyDescent="0.25">
      <c r="B27" s="61">
        <v>18</v>
      </c>
      <c r="C27" s="62" t="s">
        <v>34</v>
      </c>
      <c r="D27" s="63" t="s">
        <v>110</v>
      </c>
      <c r="E27" s="62" t="s">
        <v>90</v>
      </c>
      <c r="F27" s="63" t="s">
        <v>112</v>
      </c>
      <c r="G27" s="64" t="s">
        <v>122</v>
      </c>
      <c r="H27" s="64" t="s">
        <v>108</v>
      </c>
      <c r="I27" s="18">
        <v>55000</v>
      </c>
      <c r="J27" s="18">
        <v>1578.5</v>
      </c>
      <c r="K27" s="18">
        <v>2559.6799999999998</v>
      </c>
      <c r="L27" s="18">
        <v>1672</v>
      </c>
      <c r="M27" s="18">
        <v>0</v>
      </c>
      <c r="N27" s="22">
        <f t="shared" si="0"/>
        <v>5810.18</v>
      </c>
      <c r="O27" s="23">
        <f t="shared" si="1"/>
        <v>49189.82</v>
      </c>
      <c r="P27" s="65"/>
      <c r="Q27" s="65"/>
    </row>
    <row r="28" spans="1:255" ht="27" customHeight="1" x14ac:dyDescent="0.25">
      <c r="B28" s="61">
        <v>19</v>
      </c>
      <c r="C28" s="62" t="s">
        <v>35</v>
      </c>
      <c r="D28" s="63" t="s">
        <v>110</v>
      </c>
      <c r="E28" s="62" t="s">
        <v>91</v>
      </c>
      <c r="F28" s="63" t="s">
        <v>112</v>
      </c>
      <c r="G28" s="64" t="s">
        <v>122</v>
      </c>
      <c r="H28" s="64" t="s">
        <v>108</v>
      </c>
      <c r="I28" s="18">
        <v>60000</v>
      </c>
      <c r="J28" s="18">
        <v>1722</v>
      </c>
      <c r="K28" s="18">
        <v>3486.68</v>
      </c>
      <c r="L28" s="18">
        <v>1824</v>
      </c>
      <c r="M28" s="18">
        <v>0</v>
      </c>
      <c r="N28" s="22">
        <f t="shared" si="0"/>
        <v>7032.68</v>
      </c>
      <c r="O28" s="23">
        <f t="shared" si="1"/>
        <v>52967.32</v>
      </c>
      <c r="P28" s="65"/>
      <c r="Q28" s="65"/>
    </row>
    <row r="29" spans="1:255" ht="27" customHeight="1" x14ac:dyDescent="0.25">
      <c r="B29" s="61">
        <v>20</v>
      </c>
      <c r="C29" s="62" t="s">
        <v>36</v>
      </c>
      <c r="D29" s="63" t="s">
        <v>110</v>
      </c>
      <c r="E29" s="62" t="s">
        <v>90</v>
      </c>
      <c r="F29" s="63" t="s">
        <v>112</v>
      </c>
      <c r="G29" s="64" t="s">
        <v>122</v>
      </c>
      <c r="H29" s="64" t="s">
        <v>108</v>
      </c>
      <c r="I29" s="18">
        <v>60000</v>
      </c>
      <c r="J29" s="18">
        <v>1722</v>
      </c>
      <c r="K29" s="18">
        <v>3486.68</v>
      </c>
      <c r="L29" s="18">
        <v>1824</v>
      </c>
      <c r="M29" s="18">
        <v>2973.42</v>
      </c>
      <c r="N29" s="22">
        <f t="shared" si="0"/>
        <v>10006.1</v>
      </c>
      <c r="O29" s="23">
        <f t="shared" si="1"/>
        <v>49993.9</v>
      </c>
      <c r="P29" s="65"/>
      <c r="Q29" s="65"/>
    </row>
    <row r="30" spans="1:255" ht="27" customHeight="1" x14ac:dyDescent="0.25">
      <c r="B30" s="61">
        <v>21</v>
      </c>
      <c r="C30" s="62" t="s">
        <v>37</v>
      </c>
      <c r="D30" s="63" t="s">
        <v>110</v>
      </c>
      <c r="E30" s="62" t="s">
        <v>92</v>
      </c>
      <c r="F30" s="63" t="s">
        <v>111</v>
      </c>
      <c r="G30" s="64" t="s">
        <v>122</v>
      </c>
      <c r="H30" s="64" t="s">
        <v>108</v>
      </c>
      <c r="I30" s="24">
        <v>75000</v>
      </c>
      <c r="J30" s="18">
        <v>2152.5</v>
      </c>
      <c r="K30" s="24">
        <v>6071.35</v>
      </c>
      <c r="L30" s="18">
        <v>2280</v>
      </c>
      <c r="M30" s="24">
        <v>1190.1199999999999</v>
      </c>
      <c r="N30" s="22">
        <f t="shared" si="0"/>
        <v>11693.970000000001</v>
      </c>
      <c r="O30" s="23">
        <f t="shared" si="1"/>
        <v>63306.03</v>
      </c>
      <c r="P30" s="65"/>
      <c r="Q30" s="65"/>
    </row>
    <row r="31" spans="1:255" ht="27" customHeight="1" x14ac:dyDescent="0.25">
      <c r="B31" s="61">
        <v>22</v>
      </c>
      <c r="C31" s="62" t="s">
        <v>38</v>
      </c>
      <c r="D31" s="63" t="s">
        <v>110</v>
      </c>
      <c r="E31" s="62" t="s">
        <v>94</v>
      </c>
      <c r="F31" s="63" t="s">
        <v>112</v>
      </c>
      <c r="G31" s="64" t="s">
        <v>122</v>
      </c>
      <c r="H31" s="64" t="s">
        <v>108</v>
      </c>
      <c r="I31" s="18">
        <v>50000</v>
      </c>
      <c r="J31" s="18">
        <v>1435</v>
      </c>
      <c r="K31" s="24">
        <v>1854</v>
      </c>
      <c r="L31" s="18">
        <v>1520</v>
      </c>
      <c r="M31" s="18">
        <v>0</v>
      </c>
      <c r="N31" s="22">
        <f t="shared" si="0"/>
        <v>4809</v>
      </c>
      <c r="O31" s="23">
        <f t="shared" si="1"/>
        <v>45191</v>
      </c>
      <c r="P31" s="65"/>
      <c r="Q31" s="65"/>
    </row>
    <row r="32" spans="1:255" ht="27" customHeight="1" x14ac:dyDescent="0.25">
      <c r="B32" s="61">
        <v>23</v>
      </c>
      <c r="C32" s="62" t="s">
        <v>39</v>
      </c>
      <c r="D32" s="63" t="s">
        <v>110</v>
      </c>
      <c r="E32" s="62" t="s">
        <v>94</v>
      </c>
      <c r="F32" s="63" t="s">
        <v>112</v>
      </c>
      <c r="G32" s="64" t="s">
        <v>122</v>
      </c>
      <c r="H32" s="64" t="s">
        <v>108</v>
      </c>
      <c r="I32" s="18">
        <v>40000</v>
      </c>
      <c r="J32" s="18">
        <v>1148</v>
      </c>
      <c r="K32" s="24">
        <v>442.65</v>
      </c>
      <c r="L32" s="18">
        <v>1216</v>
      </c>
      <c r="M32" s="18">
        <v>0</v>
      </c>
      <c r="N32" s="22">
        <f t="shared" si="0"/>
        <v>2806.65</v>
      </c>
      <c r="O32" s="23">
        <f t="shared" si="1"/>
        <v>37193.35</v>
      </c>
      <c r="P32" s="65"/>
      <c r="Q32" s="65"/>
    </row>
    <row r="33" spans="2:17" ht="27" customHeight="1" x14ac:dyDescent="0.25">
      <c r="B33" s="61">
        <v>24</v>
      </c>
      <c r="C33" s="62" t="s">
        <v>40</v>
      </c>
      <c r="D33" s="63" t="s">
        <v>110</v>
      </c>
      <c r="E33" s="62" t="s">
        <v>95</v>
      </c>
      <c r="F33" s="63" t="s">
        <v>113</v>
      </c>
      <c r="G33" s="64" t="s">
        <v>122</v>
      </c>
      <c r="H33" s="64" t="s">
        <v>108</v>
      </c>
      <c r="I33" s="18">
        <v>19800</v>
      </c>
      <c r="J33" s="18">
        <v>568.26</v>
      </c>
      <c r="K33" s="24">
        <v>0</v>
      </c>
      <c r="L33" s="18">
        <v>601.91999999999996</v>
      </c>
      <c r="M33" s="18">
        <v>0</v>
      </c>
      <c r="N33" s="22">
        <f t="shared" si="0"/>
        <v>1170.1799999999998</v>
      </c>
      <c r="O33" s="23">
        <f t="shared" si="1"/>
        <v>18629.82</v>
      </c>
      <c r="P33" s="65"/>
      <c r="Q33" s="65"/>
    </row>
    <row r="34" spans="2:17" ht="27" customHeight="1" x14ac:dyDescent="0.25">
      <c r="B34" s="61">
        <v>25</v>
      </c>
      <c r="C34" s="62" t="s">
        <v>41</v>
      </c>
      <c r="D34" s="63" t="s">
        <v>110</v>
      </c>
      <c r="E34" s="62" t="s">
        <v>95</v>
      </c>
      <c r="F34" s="63" t="s">
        <v>113</v>
      </c>
      <c r="G34" s="64" t="s">
        <v>122</v>
      </c>
      <c r="H34" s="64" t="s">
        <v>108</v>
      </c>
      <c r="I34" s="18">
        <v>19800</v>
      </c>
      <c r="J34" s="18">
        <v>568.26</v>
      </c>
      <c r="K34" s="24">
        <v>0</v>
      </c>
      <c r="L34" s="18">
        <v>601.91999999999996</v>
      </c>
      <c r="M34" s="18">
        <v>0</v>
      </c>
      <c r="N34" s="22">
        <f t="shared" si="0"/>
        <v>1170.1799999999998</v>
      </c>
      <c r="O34" s="23">
        <f t="shared" si="1"/>
        <v>18629.82</v>
      </c>
      <c r="P34" s="65"/>
      <c r="Q34" s="65"/>
    </row>
    <row r="35" spans="2:17" ht="27" customHeight="1" x14ac:dyDescent="0.25">
      <c r="B35" s="61">
        <v>26</v>
      </c>
      <c r="C35" s="62" t="s">
        <v>42</v>
      </c>
      <c r="D35" s="63" t="s">
        <v>110</v>
      </c>
      <c r="E35" s="62" t="s">
        <v>95</v>
      </c>
      <c r="F35" s="63" t="s">
        <v>113</v>
      </c>
      <c r="G35" s="64" t="s">
        <v>122</v>
      </c>
      <c r="H35" s="64" t="s">
        <v>108</v>
      </c>
      <c r="I35" s="18">
        <v>19800</v>
      </c>
      <c r="J35" s="18">
        <v>568.26</v>
      </c>
      <c r="K35" s="24">
        <v>0</v>
      </c>
      <c r="L35" s="18">
        <v>601.91999999999996</v>
      </c>
      <c r="M35" s="18">
        <v>0</v>
      </c>
      <c r="N35" s="22">
        <f t="shared" si="0"/>
        <v>1170.1799999999998</v>
      </c>
      <c r="O35" s="23">
        <f t="shared" si="1"/>
        <v>18629.82</v>
      </c>
      <c r="P35" s="65"/>
      <c r="Q35" s="65"/>
    </row>
    <row r="36" spans="2:17" ht="27" customHeight="1" x14ac:dyDescent="0.25">
      <c r="B36" s="61">
        <v>27</v>
      </c>
      <c r="C36" s="62" t="s">
        <v>43</v>
      </c>
      <c r="D36" s="63" t="s">
        <v>110</v>
      </c>
      <c r="E36" s="62" t="s">
        <v>95</v>
      </c>
      <c r="F36" s="63" t="s">
        <v>113</v>
      </c>
      <c r="G36" s="64" t="s">
        <v>122</v>
      </c>
      <c r="H36" s="64" t="s">
        <v>108</v>
      </c>
      <c r="I36" s="18">
        <v>19800</v>
      </c>
      <c r="J36" s="18">
        <v>568.26</v>
      </c>
      <c r="K36" s="24">
        <v>0</v>
      </c>
      <c r="L36" s="18">
        <v>601.91999999999996</v>
      </c>
      <c r="M36" s="18">
        <v>0</v>
      </c>
      <c r="N36" s="22">
        <f t="shared" si="0"/>
        <v>1170.1799999999998</v>
      </c>
      <c r="O36" s="23">
        <f t="shared" si="1"/>
        <v>18629.82</v>
      </c>
      <c r="P36" s="65"/>
      <c r="Q36" s="65"/>
    </row>
    <row r="37" spans="2:17" ht="27" customHeight="1" x14ac:dyDescent="0.25">
      <c r="B37" s="61">
        <v>28</v>
      </c>
      <c r="C37" s="62" t="s">
        <v>44</v>
      </c>
      <c r="D37" s="63" t="s">
        <v>110</v>
      </c>
      <c r="E37" s="62" t="s">
        <v>82</v>
      </c>
      <c r="F37" s="63" t="s">
        <v>115</v>
      </c>
      <c r="G37" s="64" t="s">
        <v>120</v>
      </c>
      <c r="H37" s="64" t="s">
        <v>108</v>
      </c>
      <c r="I37" s="18">
        <v>22000</v>
      </c>
      <c r="J37" s="18">
        <v>631.4</v>
      </c>
      <c r="K37" s="24">
        <v>0</v>
      </c>
      <c r="L37" s="18">
        <v>668.8</v>
      </c>
      <c r="M37" s="18">
        <v>0</v>
      </c>
      <c r="N37" s="22">
        <f t="shared" si="0"/>
        <v>1300.1999999999998</v>
      </c>
      <c r="O37" s="23">
        <f t="shared" si="1"/>
        <v>20699.8</v>
      </c>
      <c r="P37" s="65"/>
      <c r="Q37" s="65"/>
    </row>
    <row r="38" spans="2:17" ht="27" customHeight="1" x14ac:dyDescent="0.25">
      <c r="B38" s="61">
        <v>29</v>
      </c>
      <c r="C38" s="62" t="s">
        <v>45</v>
      </c>
      <c r="D38" s="63" t="s">
        <v>110</v>
      </c>
      <c r="E38" s="62" t="s">
        <v>82</v>
      </c>
      <c r="F38" s="63" t="s">
        <v>115</v>
      </c>
      <c r="G38" s="64" t="s">
        <v>120</v>
      </c>
      <c r="H38" s="64" t="s">
        <v>108</v>
      </c>
      <c r="I38" s="18">
        <v>22000</v>
      </c>
      <c r="J38" s="18">
        <v>631.4</v>
      </c>
      <c r="K38" s="24">
        <v>0</v>
      </c>
      <c r="L38" s="18">
        <v>668.8</v>
      </c>
      <c r="M38" s="18">
        <v>0</v>
      </c>
      <c r="N38" s="22">
        <f t="shared" si="0"/>
        <v>1300.1999999999998</v>
      </c>
      <c r="O38" s="23">
        <f t="shared" si="1"/>
        <v>20699.8</v>
      </c>
      <c r="P38" s="65"/>
      <c r="Q38" s="65"/>
    </row>
    <row r="39" spans="2:17" ht="27" customHeight="1" x14ac:dyDescent="0.25">
      <c r="B39" s="61">
        <v>30</v>
      </c>
      <c r="C39" s="62" t="s">
        <v>46</v>
      </c>
      <c r="D39" s="63" t="s">
        <v>109</v>
      </c>
      <c r="E39" s="62" t="s">
        <v>96</v>
      </c>
      <c r="F39" s="63" t="s">
        <v>111</v>
      </c>
      <c r="G39" s="64" t="s">
        <v>122</v>
      </c>
      <c r="H39" s="64" t="s">
        <v>108</v>
      </c>
      <c r="I39" s="18">
        <v>75000</v>
      </c>
      <c r="J39" s="18">
        <v>2152.5</v>
      </c>
      <c r="K39" s="24">
        <v>6309.38</v>
      </c>
      <c r="L39" s="18">
        <v>2280</v>
      </c>
      <c r="M39" s="18">
        <v>695</v>
      </c>
      <c r="N39" s="22">
        <f t="shared" si="0"/>
        <v>11436.880000000001</v>
      </c>
      <c r="O39" s="23">
        <f t="shared" si="1"/>
        <v>63563.119999999995</v>
      </c>
      <c r="P39" s="65"/>
      <c r="Q39" s="65"/>
    </row>
    <row r="40" spans="2:17" ht="27" customHeight="1" x14ac:dyDescent="0.25">
      <c r="B40" s="61">
        <v>31</v>
      </c>
      <c r="C40" s="62" t="s">
        <v>47</v>
      </c>
      <c r="D40" s="63" t="s">
        <v>109</v>
      </c>
      <c r="E40" s="62" t="s">
        <v>90</v>
      </c>
      <c r="F40" s="63" t="s">
        <v>112</v>
      </c>
      <c r="G40" s="64" t="s">
        <v>122</v>
      </c>
      <c r="H40" s="64" t="s">
        <v>108</v>
      </c>
      <c r="I40" s="18">
        <v>50000</v>
      </c>
      <c r="J40" s="18">
        <v>1435</v>
      </c>
      <c r="K40" s="24">
        <v>1854</v>
      </c>
      <c r="L40" s="18">
        <v>1520</v>
      </c>
      <c r="M40" s="18">
        <v>0</v>
      </c>
      <c r="N40" s="22">
        <f t="shared" si="0"/>
        <v>4809</v>
      </c>
      <c r="O40" s="23">
        <f t="shared" si="1"/>
        <v>45191</v>
      </c>
      <c r="P40" s="65"/>
      <c r="Q40" s="65"/>
    </row>
    <row r="41" spans="2:17" ht="27" customHeight="1" x14ac:dyDescent="0.25">
      <c r="B41" s="61">
        <v>32</v>
      </c>
      <c r="C41" s="62" t="s">
        <v>48</v>
      </c>
      <c r="D41" s="63" t="s">
        <v>109</v>
      </c>
      <c r="E41" s="62" t="s">
        <v>91</v>
      </c>
      <c r="F41" s="63" t="s">
        <v>112</v>
      </c>
      <c r="G41" s="64" t="s">
        <v>122</v>
      </c>
      <c r="H41" s="64" t="s">
        <v>108</v>
      </c>
      <c r="I41" s="18">
        <v>50000</v>
      </c>
      <c r="J41" s="18">
        <v>1435</v>
      </c>
      <c r="K41" s="24">
        <v>1854</v>
      </c>
      <c r="L41" s="18">
        <v>1520</v>
      </c>
      <c r="M41" s="18">
        <v>0</v>
      </c>
      <c r="N41" s="22">
        <f t="shared" si="0"/>
        <v>4809</v>
      </c>
      <c r="O41" s="23">
        <f t="shared" si="1"/>
        <v>45191</v>
      </c>
      <c r="P41" s="65"/>
      <c r="Q41" s="65"/>
    </row>
    <row r="42" spans="2:17" ht="27" customHeight="1" x14ac:dyDescent="0.25">
      <c r="B42" s="61">
        <v>33</v>
      </c>
      <c r="C42" s="62" t="s">
        <v>49</v>
      </c>
      <c r="D42" s="63" t="s">
        <v>110</v>
      </c>
      <c r="E42" s="62" t="s">
        <v>90</v>
      </c>
      <c r="F42" s="63" t="s">
        <v>112</v>
      </c>
      <c r="G42" s="64" t="s">
        <v>122</v>
      </c>
      <c r="H42" s="64" t="s">
        <v>108</v>
      </c>
      <c r="I42" s="18">
        <v>21666.67</v>
      </c>
      <c r="J42" s="18">
        <v>621.83000000000004</v>
      </c>
      <c r="K42" s="24">
        <v>0</v>
      </c>
      <c r="L42" s="18">
        <v>658.67</v>
      </c>
      <c r="M42" s="18">
        <v>0</v>
      </c>
      <c r="N42" s="22">
        <f t="shared" si="0"/>
        <v>1280.5</v>
      </c>
      <c r="O42" s="23">
        <f t="shared" si="1"/>
        <v>20386.169999999998</v>
      </c>
      <c r="P42" s="65"/>
      <c r="Q42" s="65"/>
    </row>
    <row r="43" spans="2:17" ht="27" customHeight="1" x14ac:dyDescent="0.25">
      <c r="B43" s="61">
        <v>34</v>
      </c>
      <c r="C43" s="62" t="s">
        <v>50</v>
      </c>
      <c r="D43" s="63" t="s">
        <v>110</v>
      </c>
      <c r="E43" s="62" t="s">
        <v>90</v>
      </c>
      <c r="F43" s="63" t="s">
        <v>112</v>
      </c>
      <c r="G43" s="64" t="s">
        <v>122</v>
      </c>
      <c r="H43" s="64" t="s">
        <v>108</v>
      </c>
      <c r="I43" s="18">
        <v>50000</v>
      </c>
      <c r="J43" s="18">
        <v>1435</v>
      </c>
      <c r="K43" s="24">
        <v>1854</v>
      </c>
      <c r="L43" s="18">
        <v>1520</v>
      </c>
      <c r="M43" s="18">
        <v>0</v>
      </c>
      <c r="N43" s="22">
        <f t="shared" si="0"/>
        <v>4809</v>
      </c>
      <c r="O43" s="23">
        <f t="shared" si="1"/>
        <v>45191</v>
      </c>
      <c r="P43" s="65"/>
      <c r="Q43" s="65"/>
    </row>
    <row r="44" spans="2:17" ht="27" customHeight="1" x14ac:dyDescent="0.25">
      <c r="B44" s="61">
        <v>35</v>
      </c>
      <c r="C44" s="62" t="s">
        <v>51</v>
      </c>
      <c r="D44" s="63" t="s">
        <v>110</v>
      </c>
      <c r="E44" s="62" t="s">
        <v>91</v>
      </c>
      <c r="F44" s="63" t="s">
        <v>112</v>
      </c>
      <c r="G44" s="64" t="s">
        <v>122</v>
      </c>
      <c r="H44" s="64" t="s">
        <v>108</v>
      </c>
      <c r="I44" s="18">
        <v>50000</v>
      </c>
      <c r="J44" s="18">
        <v>1435</v>
      </c>
      <c r="K44" s="24">
        <v>1854</v>
      </c>
      <c r="L44" s="18">
        <v>1520</v>
      </c>
      <c r="M44" s="18">
        <v>695</v>
      </c>
      <c r="N44" s="22">
        <f t="shared" si="0"/>
        <v>5504</v>
      </c>
      <c r="O44" s="23">
        <f t="shared" si="1"/>
        <v>44496</v>
      </c>
      <c r="P44" s="65"/>
      <c r="Q44" s="65"/>
    </row>
    <row r="45" spans="2:17" ht="27" customHeight="1" x14ac:dyDescent="0.25">
      <c r="B45" s="61">
        <v>36</v>
      </c>
      <c r="C45" s="62" t="s">
        <v>52</v>
      </c>
      <c r="D45" s="63" t="s">
        <v>110</v>
      </c>
      <c r="E45" s="62" t="s">
        <v>98</v>
      </c>
      <c r="F45" s="63" t="s">
        <v>116</v>
      </c>
      <c r="G45" s="64" t="s">
        <v>123</v>
      </c>
      <c r="H45" s="64" t="s">
        <v>108</v>
      </c>
      <c r="I45" s="18">
        <v>31500</v>
      </c>
      <c r="J45" s="18">
        <v>904.05</v>
      </c>
      <c r="K45" s="24">
        <v>0</v>
      </c>
      <c r="L45" s="18">
        <v>957.6</v>
      </c>
      <c r="M45" s="18">
        <v>0</v>
      </c>
      <c r="N45" s="22">
        <f t="shared" si="0"/>
        <v>1861.65</v>
      </c>
      <c r="O45" s="23">
        <f t="shared" si="1"/>
        <v>29638.35</v>
      </c>
      <c r="P45" s="65"/>
      <c r="Q45" s="65"/>
    </row>
    <row r="46" spans="2:17" ht="27" customHeight="1" x14ac:dyDescent="0.25">
      <c r="B46" s="61">
        <v>37</v>
      </c>
      <c r="C46" s="62" t="s">
        <v>53</v>
      </c>
      <c r="D46" s="63" t="s">
        <v>109</v>
      </c>
      <c r="E46" s="62" t="s">
        <v>99</v>
      </c>
      <c r="F46" s="63" t="s">
        <v>113</v>
      </c>
      <c r="G46" s="64" t="s">
        <v>122</v>
      </c>
      <c r="H46" s="64" t="s">
        <v>108</v>
      </c>
      <c r="I46" s="18">
        <v>26250</v>
      </c>
      <c r="J46" s="18">
        <v>753.38</v>
      </c>
      <c r="K46" s="24">
        <v>0</v>
      </c>
      <c r="L46" s="18">
        <v>798</v>
      </c>
      <c r="M46" s="18">
        <v>0</v>
      </c>
      <c r="N46" s="22">
        <f t="shared" si="0"/>
        <v>1551.38</v>
      </c>
      <c r="O46" s="23">
        <f t="shared" si="1"/>
        <v>24698.62</v>
      </c>
      <c r="P46" s="65"/>
      <c r="Q46" s="65"/>
    </row>
    <row r="47" spans="2:17" ht="27" customHeight="1" x14ac:dyDescent="0.25">
      <c r="B47" s="61">
        <v>38</v>
      </c>
      <c r="C47" s="62" t="s">
        <v>54</v>
      </c>
      <c r="D47" s="63" t="s">
        <v>109</v>
      </c>
      <c r="E47" s="62" t="s">
        <v>100</v>
      </c>
      <c r="F47" s="63" t="s">
        <v>116</v>
      </c>
      <c r="G47" s="64" t="s">
        <v>123</v>
      </c>
      <c r="H47" s="64" t="s">
        <v>108</v>
      </c>
      <c r="I47" s="18">
        <v>45000</v>
      </c>
      <c r="J47" s="18">
        <v>1291.5</v>
      </c>
      <c r="K47" s="24">
        <v>1148.33</v>
      </c>
      <c r="L47" s="18">
        <v>1368</v>
      </c>
      <c r="M47" s="18">
        <v>0</v>
      </c>
      <c r="N47" s="22">
        <f t="shared" si="0"/>
        <v>3807.83</v>
      </c>
      <c r="O47" s="23">
        <f t="shared" si="1"/>
        <v>41192.17</v>
      </c>
      <c r="P47" s="65"/>
      <c r="Q47" s="65"/>
    </row>
    <row r="48" spans="2:17" ht="27" customHeight="1" x14ac:dyDescent="0.25">
      <c r="B48" s="61">
        <v>39</v>
      </c>
      <c r="C48" s="62" t="s">
        <v>55</v>
      </c>
      <c r="D48" s="63" t="s">
        <v>110</v>
      </c>
      <c r="E48" s="62" t="s">
        <v>95</v>
      </c>
      <c r="F48" s="63" t="s">
        <v>113</v>
      </c>
      <c r="G48" s="64" t="s">
        <v>122</v>
      </c>
      <c r="H48" s="64" t="s">
        <v>108</v>
      </c>
      <c r="I48" s="18">
        <v>19800</v>
      </c>
      <c r="J48" s="18">
        <v>568.26</v>
      </c>
      <c r="K48" s="24">
        <v>0</v>
      </c>
      <c r="L48" s="18">
        <v>601.91999999999996</v>
      </c>
      <c r="M48" s="18">
        <v>0</v>
      </c>
      <c r="N48" s="22">
        <f t="shared" si="0"/>
        <v>1170.1799999999998</v>
      </c>
      <c r="O48" s="23">
        <f t="shared" si="1"/>
        <v>18629.82</v>
      </c>
      <c r="P48" s="65"/>
      <c r="Q48" s="65"/>
    </row>
    <row r="49" spans="2:17" ht="27" customHeight="1" x14ac:dyDescent="0.25">
      <c r="B49" s="61">
        <v>40</v>
      </c>
      <c r="C49" s="62" t="s">
        <v>56</v>
      </c>
      <c r="D49" s="63" t="s">
        <v>109</v>
      </c>
      <c r="E49" s="62" t="s">
        <v>101</v>
      </c>
      <c r="F49" s="63" t="s">
        <v>111</v>
      </c>
      <c r="G49" s="64" t="s">
        <v>121</v>
      </c>
      <c r="H49" s="64" t="s">
        <v>108</v>
      </c>
      <c r="I49" s="18">
        <v>136000</v>
      </c>
      <c r="J49" s="18">
        <v>3903.2</v>
      </c>
      <c r="K49" s="24">
        <v>20284.91</v>
      </c>
      <c r="L49" s="18">
        <v>4098.53</v>
      </c>
      <c r="M49" s="18">
        <v>1190.1199999999999</v>
      </c>
      <c r="N49" s="22">
        <f t="shared" si="0"/>
        <v>29476.76</v>
      </c>
      <c r="O49" s="23">
        <f t="shared" si="1"/>
        <v>106523.24</v>
      </c>
      <c r="P49" s="65"/>
      <c r="Q49" s="65"/>
    </row>
    <row r="50" spans="2:17" ht="27" customHeight="1" x14ac:dyDescent="0.25">
      <c r="B50" s="61">
        <v>41</v>
      </c>
      <c r="C50" s="62" t="s">
        <v>57</v>
      </c>
      <c r="D50" s="63" t="s">
        <v>110</v>
      </c>
      <c r="E50" s="62" t="s">
        <v>95</v>
      </c>
      <c r="F50" s="63" t="s">
        <v>113</v>
      </c>
      <c r="G50" s="64" t="s">
        <v>122</v>
      </c>
      <c r="H50" s="64" t="s">
        <v>108</v>
      </c>
      <c r="I50" s="18">
        <v>19800</v>
      </c>
      <c r="J50" s="18">
        <v>568.26</v>
      </c>
      <c r="K50" s="24">
        <v>0</v>
      </c>
      <c r="L50" s="18">
        <v>601.91999999999996</v>
      </c>
      <c r="M50" s="18">
        <v>0</v>
      </c>
      <c r="N50" s="22">
        <f t="shared" si="0"/>
        <v>1170.1799999999998</v>
      </c>
      <c r="O50" s="23">
        <f t="shared" si="1"/>
        <v>18629.82</v>
      </c>
      <c r="P50" s="65"/>
      <c r="Q50" s="65"/>
    </row>
    <row r="51" spans="2:17" ht="27" customHeight="1" x14ac:dyDescent="0.25">
      <c r="B51" s="61">
        <v>42</v>
      </c>
      <c r="C51" s="62" t="s">
        <v>58</v>
      </c>
      <c r="D51" s="63" t="s">
        <v>109</v>
      </c>
      <c r="E51" s="62" t="s">
        <v>102</v>
      </c>
      <c r="F51" s="63" t="s">
        <v>111</v>
      </c>
      <c r="G51" s="64" t="s">
        <v>121</v>
      </c>
      <c r="H51" s="64" t="s">
        <v>108</v>
      </c>
      <c r="I51" s="18">
        <v>75000</v>
      </c>
      <c r="J51" s="18">
        <v>2152.5</v>
      </c>
      <c r="K51" s="24">
        <v>6071.35</v>
      </c>
      <c r="L51" s="18">
        <v>2280</v>
      </c>
      <c r="M51" s="18">
        <v>1190.1199999999999</v>
      </c>
      <c r="N51" s="22">
        <f t="shared" si="0"/>
        <v>11693.970000000001</v>
      </c>
      <c r="O51" s="23">
        <f t="shared" si="1"/>
        <v>63306.03</v>
      </c>
      <c r="P51" s="65"/>
      <c r="Q51" s="65"/>
    </row>
    <row r="52" spans="2:17" ht="27" customHeight="1" x14ac:dyDescent="0.25">
      <c r="B52" s="61">
        <v>43</v>
      </c>
      <c r="C52" s="62" t="s">
        <v>59</v>
      </c>
      <c r="D52" s="63" t="s">
        <v>110</v>
      </c>
      <c r="E52" s="62" t="s">
        <v>103</v>
      </c>
      <c r="F52" s="63" t="s">
        <v>112</v>
      </c>
      <c r="G52" s="64" t="s">
        <v>121</v>
      </c>
      <c r="H52" s="64" t="s">
        <v>108</v>
      </c>
      <c r="I52" s="18">
        <v>60000</v>
      </c>
      <c r="J52" s="18">
        <v>1722</v>
      </c>
      <c r="K52" s="24">
        <v>3486.68</v>
      </c>
      <c r="L52" s="18">
        <v>1824</v>
      </c>
      <c r="M52" s="18">
        <v>0</v>
      </c>
      <c r="N52" s="22">
        <f t="shared" si="0"/>
        <v>7032.68</v>
      </c>
      <c r="O52" s="23">
        <f t="shared" si="1"/>
        <v>52967.32</v>
      </c>
      <c r="P52" s="65"/>
      <c r="Q52" s="65"/>
    </row>
    <row r="53" spans="2:17" s="43" customFormat="1" ht="27" customHeight="1" x14ac:dyDescent="0.25">
      <c r="B53" s="61">
        <v>44</v>
      </c>
      <c r="C53" s="62" t="s">
        <v>60</v>
      </c>
      <c r="D53" s="63" t="s">
        <v>110</v>
      </c>
      <c r="E53" s="62" t="s">
        <v>104</v>
      </c>
      <c r="F53" s="63" t="s">
        <v>113</v>
      </c>
      <c r="G53" s="64" t="s">
        <v>121</v>
      </c>
      <c r="H53" s="64" t="s">
        <v>108</v>
      </c>
      <c r="I53" s="24">
        <v>14300</v>
      </c>
      <c r="J53" s="18">
        <v>410.41</v>
      </c>
      <c r="K53" s="24">
        <v>0</v>
      </c>
      <c r="L53" s="18">
        <v>434.72</v>
      </c>
      <c r="M53" s="24">
        <v>0</v>
      </c>
      <c r="N53" s="22">
        <f t="shared" si="0"/>
        <v>845.13000000000011</v>
      </c>
      <c r="O53" s="23">
        <f t="shared" si="1"/>
        <v>13454.869999999999</v>
      </c>
      <c r="P53" s="67"/>
      <c r="Q53" s="67"/>
    </row>
    <row r="54" spans="2:17" ht="27" customHeight="1" x14ac:dyDescent="0.25">
      <c r="B54" s="61">
        <v>45</v>
      </c>
      <c r="C54" s="62" t="s">
        <v>61</v>
      </c>
      <c r="D54" s="63" t="s">
        <v>110</v>
      </c>
      <c r="E54" s="62" t="s">
        <v>104</v>
      </c>
      <c r="F54" s="63" t="s">
        <v>113</v>
      </c>
      <c r="G54" s="64" t="s">
        <v>121</v>
      </c>
      <c r="H54" s="64" t="s">
        <v>108</v>
      </c>
      <c r="I54" s="18">
        <v>22000</v>
      </c>
      <c r="J54" s="18">
        <v>631.4</v>
      </c>
      <c r="K54" s="24">
        <v>0</v>
      </c>
      <c r="L54" s="18">
        <v>668.8</v>
      </c>
      <c r="M54" s="18">
        <v>0</v>
      </c>
      <c r="N54" s="22">
        <f t="shared" si="0"/>
        <v>1300.1999999999998</v>
      </c>
      <c r="O54" s="23">
        <f t="shared" si="1"/>
        <v>20699.8</v>
      </c>
      <c r="P54" s="65"/>
      <c r="Q54" s="65"/>
    </row>
    <row r="55" spans="2:17" ht="27" customHeight="1" x14ac:dyDescent="0.25">
      <c r="B55" s="61">
        <v>46</v>
      </c>
      <c r="C55" s="62" t="s">
        <v>62</v>
      </c>
      <c r="D55" s="63" t="s">
        <v>109</v>
      </c>
      <c r="E55" s="62" t="s">
        <v>104</v>
      </c>
      <c r="F55" s="63" t="s">
        <v>113</v>
      </c>
      <c r="G55" s="64" t="s">
        <v>121</v>
      </c>
      <c r="H55" s="64" t="s">
        <v>108</v>
      </c>
      <c r="I55" s="18">
        <v>22000</v>
      </c>
      <c r="J55" s="18">
        <v>631.4</v>
      </c>
      <c r="K55" s="24">
        <v>0</v>
      </c>
      <c r="L55" s="18">
        <v>668.8</v>
      </c>
      <c r="M55" s="18">
        <v>1190.1199999999999</v>
      </c>
      <c r="N55" s="22">
        <f t="shared" si="0"/>
        <v>2490.3199999999997</v>
      </c>
      <c r="O55" s="23">
        <f t="shared" si="1"/>
        <v>19509.68</v>
      </c>
      <c r="P55" s="65"/>
      <c r="Q55" s="65"/>
    </row>
    <row r="56" spans="2:17" ht="27" customHeight="1" x14ac:dyDescent="0.25">
      <c r="B56" s="61">
        <v>47</v>
      </c>
      <c r="C56" s="62" t="s">
        <v>63</v>
      </c>
      <c r="D56" s="63" t="s">
        <v>110</v>
      </c>
      <c r="E56" s="62" t="s">
        <v>82</v>
      </c>
      <c r="F56" s="63" t="s">
        <v>115</v>
      </c>
      <c r="G56" s="64" t="s">
        <v>120</v>
      </c>
      <c r="H56" s="64" t="s">
        <v>108</v>
      </c>
      <c r="I56" s="18">
        <v>23100</v>
      </c>
      <c r="J56" s="18">
        <v>662.97</v>
      </c>
      <c r="K56" s="24">
        <v>0</v>
      </c>
      <c r="L56" s="18">
        <v>702.24</v>
      </c>
      <c r="M56" s="18">
        <v>0</v>
      </c>
      <c r="N56" s="22">
        <f t="shared" ref="N56:N66" si="2">SUM(J56:M56)</f>
        <v>1365.21</v>
      </c>
      <c r="O56" s="23">
        <f t="shared" ref="O56:O66" si="3">+I56-N56</f>
        <v>21734.79</v>
      </c>
      <c r="P56" s="65"/>
      <c r="Q56" s="65"/>
    </row>
    <row r="57" spans="2:17" ht="27" customHeight="1" x14ac:dyDescent="0.25">
      <c r="B57" s="61">
        <v>48</v>
      </c>
      <c r="C57" s="62" t="s">
        <v>64</v>
      </c>
      <c r="D57" s="63" t="s">
        <v>110</v>
      </c>
      <c r="E57" s="62" t="s">
        <v>104</v>
      </c>
      <c r="F57" s="63" t="s">
        <v>113</v>
      </c>
      <c r="G57" s="64" t="s">
        <v>121</v>
      </c>
      <c r="H57" s="64" t="s">
        <v>108</v>
      </c>
      <c r="I57" s="18">
        <v>22000</v>
      </c>
      <c r="J57" s="18">
        <v>631.4</v>
      </c>
      <c r="K57" s="24">
        <v>0</v>
      </c>
      <c r="L57" s="18">
        <v>668.8</v>
      </c>
      <c r="M57" s="18">
        <v>0</v>
      </c>
      <c r="N57" s="22">
        <f t="shared" si="2"/>
        <v>1300.1999999999998</v>
      </c>
      <c r="O57" s="23">
        <f t="shared" si="3"/>
        <v>20699.8</v>
      </c>
      <c r="P57" s="65"/>
      <c r="Q57" s="65"/>
    </row>
    <row r="58" spans="2:17" ht="27.75" customHeight="1" x14ac:dyDescent="0.25">
      <c r="B58" s="61">
        <v>49</v>
      </c>
      <c r="C58" s="62" t="s">
        <v>65</v>
      </c>
      <c r="D58" s="63" t="s">
        <v>110</v>
      </c>
      <c r="E58" s="62" t="s">
        <v>105</v>
      </c>
      <c r="F58" s="63" t="s">
        <v>112</v>
      </c>
      <c r="G58" s="64" t="s">
        <v>121</v>
      </c>
      <c r="H58" s="64" t="s">
        <v>108</v>
      </c>
      <c r="I58" s="18">
        <v>70000</v>
      </c>
      <c r="J58" s="18">
        <v>2009</v>
      </c>
      <c r="K58" s="24">
        <v>5368.48</v>
      </c>
      <c r="L58" s="18">
        <v>2128</v>
      </c>
      <c r="M58" s="18">
        <v>0</v>
      </c>
      <c r="N58" s="22">
        <f t="shared" si="2"/>
        <v>9505.48</v>
      </c>
      <c r="O58" s="23">
        <f t="shared" si="3"/>
        <v>60494.520000000004</v>
      </c>
      <c r="P58" s="65"/>
      <c r="Q58" s="65"/>
    </row>
    <row r="59" spans="2:17" ht="27.75" customHeight="1" x14ac:dyDescent="0.25">
      <c r="B59" s="61">
        <v>50</v>
      </c>
      <c r="C59" s="62" t="s">
        <v>66</v>
      </c>
      <c r="D59" s="63" t="s">
        <v>109</v>
      </c>
      <c r="E59" s="62" t="s">
        <v>88</v>
      </c>
      <c r="F59" s="63" t="s">
        <v>114</v>
      </c>
      <c r="G59" s="64" t="s">
        <v>119</v>
      </c>
      <c r="H59" s="64" t="s">
        <v>108</v>
      </c>
      <c r="I59" s="18">
        <v>40000</v>
      </c>
      <c r="J59" s="18">
        <v>1148</v>
      </c>
      <c r="K59" s="24">
        <v>442.65</v>
      </c>
      <c r="L59" s="18">
        <v>1216</v>
      </c>
      <c r="M59" s="18">
        <v>695</v>
      </c>
      <c r="N59" s="22">
        <f t="shared" si="2"/>
        <v>3501.65</v>
      </c>
      <c r="O59" s="23">
        <f t="shared" si="3"/>
        <v>36498.35</v>
      </c>
      <c r="P59" s="65"/>
      <c r="Q59" s="65"/>
    </row>
    <row r="60" spans="2:17" ht="27" customHeight="1" x14ac:dyDescent="0.25">
      <c r="B60" s="61">
        <v>51</v>
      </c>
      <c r="C60" s="62" t="s">
        <v>67</v>
      </c>
      <c r="D60" s="63" t="s">
        <v>109</v>
      </c>
      <c r="E60" s="62" t="s">
        <v>104</v>
      </c>
      <c r="F60" s="63" t="s">
        <v>113</v>
      </c>
      <c r="G60" s="64" t="s">
        <v>121</v>
      </c>
      <c r="H60" s="64" t="s">
        <v>108</v>
      </c>
      <c r="I60" s="18">
        <v>22000</v>
      </c>
      <c r="J60" s="18">
        <v>631.4</v>
      </c>
      <c r="K60" s="24">
        <v>0</v>
      </c>
      <c r="L60" s="18">
        <v>668.8</v>
      </c>
      <c r="M60" s="18">
        <v>0</v>
      </c>
      <c r="N60" s="22">
        <f t="shared" si="2"/>
        <v>1300.1999999999998</v>
      </c>
      <c r="O60" s="23">
        <f t="shared" si="3"/>
        <v>20699.8</v>
      </c>
      <c r="P60" s="65"/>
      <c r="Q60" s="65"/>
    </row>
    <row r="61" spans="2:17" ht="27" customHeight="1" x14ac:dyDescent="0.25">
      <c r="B61" s="61">
        <v>52</v>
      </c>
      <c r="C61" s="62" t="s">
        <v>68</v>
      </c>
      <c r="D61" s="63" t="s">
        <v>110</v>
      </c>
      <c r="E61" s="62" t="s">
        <v>104</v>
      </c>
      <c r="F61" s="63" t="s">
        <v>113</v>
      </c>
      <c r="G61" s="64" t="s">
        <v>121</v>
      </c>
      <c r="H61" s="64" t="s">
        <v>108</v>
      </c>
      <c r="I61" s="18">
        <v>22000</v>
      </c>
      <c r="J61" s="18">
        <v>631.4</v>
      </c>
      <c r="K61" s="24">
        <v>0</v>
      </c>
      <c r="L61" s="18">
        <v>668.8</v>
      </c>
      <c r="M61" s="18">
        <v>0</v>
      </c>
      <c r="N61" s="22">
        <f t="shared" si="2"/>
        <v>1300.1999999999998</v>
      </c>
      <c r="O61" s="23">
        <f t="shared" si="3"/>
        <v>20699.8</v>
      </c>
      <c r="P61" s="65"/>
      <c r="Q61" s="65"/>
    </row>
    <row r="62" spans="2:17" ht="27" customHeight="1" x14ac:dyDescent="0.25">
      <c r="B62" s="61">
        <v>53</v>
      </c>
      <c r="C62" s="62" t="s">
        <v>69</v>
      </c>
      <c r="D62" s="63" t="s">
        <v>110</v>
      </c>
      <c r="E62" s="62" t="s">
        <v>104</v>
      </c>
      <c r="F62" s="63" t="s">
        <v>113</v>
      </c>
      <c r="G62" s="64" t="s">
        <v>121</v>
      </c>
      <c r="H62" s="64" t="s">
        <v>108</v>
      </c>
      <c r="I62" s="18">
        <v>22000</v>
      </c>
      <c r="J62" s="18">
        <v>631.4</v>
      </c>
      <c r="K62" s="24">
        <v>0</v>
      </c>
      <c r="L62" s="18">
        <v>668.8</v>
      </c>
      <c r="M62" s="18">
        <v>0</v>
      </c>
      <c r="N62" s="22">
        <f t="shared" si="2"/>
        <v>1300.1999999999998</v>
      </c>
      <c r="O62" s="23">
        <f t="shared" si="3"/>
        <v>20699.8</v>
      </c>
      <c r="P62" s="65"/>
      <c r="Q62" s="65"/>
    </row>
    <row r="63" spans="2:17" ht="27" customHeight="1" x14ac:dyDescent="0.25">
      <c r="B63" s="61">
        <v>54</v>
      </c>
      <c r="C63" s="62" t="s">
        <v>70</v>
      </c>
      <c r="D63" s="63" t="s">
        <v>110</v>
      </c>
      <c r="E63" s="62" t="s">
        <v>95</v>
      </c>
      <c r="F63" s="63" t="s">
        <v>113</v>
      </c>
      <c r="G63" s="64" t="s">
        <v>122</v>
      </c>
      <c r="H63" s="64" t="s">
        <v>108</v>
      </c>
      <c r="I63" s="18">
        <v>19800</v>
      </c>
      <c r="J63" s="18">
        <v>568.26</v>
      </c>
      <c r="K63" s="24">
        <v>0</v>
      </c>
      <c r="L63" s="18">
        <v>601.91999999999996</v>
      </c>
      <c r="M63" s="18">
        <v>0</v>
      </c>
      <c r="N63" s="22">
        <f t="shared" si="2"/>
        <v>1170.1799999999998</v>
      </c>
      <c r="O63" s="23">
        <f t="shared" si="3"/>
        <v>18629.82</v>
      </c>
      <c r="P63" s="65"/>
      <c r="Q63" s="65"/>
    </row>
    <row r="64" spans="2:17" ht="27" customHeight="1" x14ac:dyDescent="0.25">
      <c r="B64" s="61">
        <v>55</v>
      </c>
      <c r="C64" s="62" t="s">
        <v>71</v>
      </c>
      <c r="D64" s="63" t="s">
        <v>110</v>
      </c>
      <c r="E64" s="62" t="s">
        <v>104</v>
      </c>
      <c r="F64" s="63" t="s">
        <v>113</v>
      </c>
      <c r="G64" s="64" t="s">
        <v>121</v>
      </c>
      <c r="H64" s="64" t="s">
        <v>108</v>
      </c>
      <c r="I64" s="18">
        <v>22000</v>
      </c>
      <c r="J64" s="18">
        <v>631.4</v>
      </c>
      <c r="K64" s="24">
        <v>0</v>
      </c>
      <c r="L64" s="18">
        <v>668.8</v>
      </c>
      <c r="M64" s="18">
        <v>0</v>
      </c>
      <c r="N64" s="22">
        <f t="shared" si="2"/>
        <v>1300.1999999999998</v>
      </c>
      <c r="O64" s="23">
        <f t="shared" si="3"/>
        <v>20699.8</v>
      </c>
      <c r="P64" s="65"/>
      <c r="Q64" s="65"/>
    </row>
    <row r="65" spans="1:192" ht="27" customHeight="1" x14ac:dyDescent="0.25">
      <c r="B65" s="61">
        <v>56</v>
      </c>
      <c r="C65" s="62" t="s">
        <v>72</v>
      </c>
      <c r="D65" s="63" t="s">
        <v>109</v>
      </c>
      <c r="E65" s="62" t="s">
        <v>106</v>
      </c>
      <c r="F65" s="63" t="s">
        <v>114</v>
      </c>
      <c r="G65" s="64" t="s">
        <v>119</v>
      </c>
      <c r="H65" s="64" t="s">
        <v>108</v>
      </c>
      <c r="I65" s="18">
        <v>45000</v>
      </c>
      <c r="J65" s="18">
        <v>1291.5</v>
      </c>
      <c r="K65" s="24">
        <v>791.29</v>
      </c>
      <c r="L65" s="18">
        <v>1368</v>
      </c>
      <c r="M65" s="18">
        <v>2380.2399999999998</v>
      </c>
      <c r="N65" s="22">
        <f t="shared" si="2"/>
        <v>5831.03</v>
      </c>
      <c r="O65" s="23">
        <f t="shared" si="3"/>
        <v>39168.97</v>
      </c>
      <c r="P65" s="65"/>
      <c r="Q65" s="65"/>
    </row>
    <row r="66" spans="1:192" ht="27" customHeight="1" x14ac:dyDescent="0.25">
      <c r="B66" s="61">
        <v>57</v>
      </c>
      <c r="C66" s="62" t="s">
        <v>73</v>
      </c>
      <c r="D66" s="63" t="s">
        <v>110</v>
      </c>
      <c r="E66" s="62" t="s">
        <v>107</v>
      </c>
      <c r="F66" s="63" t="s">
        <v>115</v>
      </c>
      <c r="G66" s="64" t="s">
        <v>120</v>
      </c>
      <c r="H66" s="64" t="s">
        <v>108</v>
      </c>
      <c r="I66" s="18">
        <v>20000</v>
      </c>
      <c r="J66" s="18">
        <v>574</v>
      </c>
      <c r="K66" s="24">
        <v>0</v>
      </c>
      <c r="L66" s="18">
        <v>608</v>
      </c>
      <c r="M66" s="18">
        <v>1190.1199999999999</v>
      </c>
      <c r="N66" s="22">
        <f t="shared" si="2"/>
        <v>2372.12</v>
      </c>
      <c r="O66" s="23">
        <f t="shared" si="3"/>
        <v>17627.88</v>
      </c>
      <c r="P66" s="65"/>
      <c r="Q66" s="65"/>
    </row>
    <row r="67" spans="1:192" s="74" customFormat="1" ht="29.25" customHeight="1" x14ac:dyDescent="0.25">
      <c r="A67" s="43"/>
      <c r="B67" s="61">
        <v>58</v>
      </c>
      <c r="C67" s="72" t="s">
        <v>138</v>
      </c>
      <c r="D67" s="63" t="s">
        <v>110</v>
      </c>
      <c r="E67" s="72" t="s">
        <v>83</v>
      </c>
      <c r="F67" s="63" t="s">
        <v>115</v>
      </c>
      <c r="G67" s="63" t="s">
        <v>158</v>
      </c>
      <c r="H67" s="63" t="s">
        <v>108</v>
      </c>
      <c r="I67" s="24">
        <v>20000</v>
      </c>
      <c r="J67" s="24">
        <v>574</v>
      </c>
      <c r="K67" s="24">
        <v>0</v>
      </c>
      <c r="L67" s="24">
        <v>608</v>
      </c>
      <c r="M67" s="24">
        <v>0</v>
      </c>
      <c r="N67" s="24">
        <f>SUM(J67:M67)</f>
        <v>1182</v>
      </c>
      <c r="O67" s="44">
        <f>+I67-N67</f>
        <v>18818</v>
      </c>
      <c r="P67" s="7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</row>
    <row r="68" spans="1:192" s="74" customFormat="1" ht="29.25" customHeight="1" x14ac:dyDescent="0.25">
      <c r="A68" s="43"/>
      <c r="B68" s="61">
        <v>59</v>
      </c>
      <c r="C68" s="72" t="s">
        <v>140</v>
      </c>
      <c r="D68" s="63" t="s">
        <v>110</v>
      </c>
      <c r="E68" s="72" t="s">
        <v>82</v>
      </c>
      <c r="F68" s="63" t="s">
        <v>115</v>
      </c>
      <c r="G68" s="63" t="s">
        <v>158</v>
      </c>
      <c r="H68" s="63" t="s">
        <v>108</v>
      </c>
      <c r="I68" s="24">
        <v>22000</v>
      </c>
      <c r="J68" s="24">
        <v>631.4</v>
      </c>
      <c r="K68" s="24">
        <v>0</v>
      </c>
      <c r="L68" s="24">
        <v>668.8</v>
      </c>
      <c r="M68" s="24">
        <v>0</v>
      </c>
      <c r="N68" s="24">
        <f>SUM(J68:M68)</f>
        <v>1300.1999999999998</v>
      </c>
      <c r="O68" s="44">
        <f>+I68-N68</f>
        <v>20699.8</v>
      </c>
      <c r="P68" s="7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</row>
    <row r="69" spans="1:192" s="74" customFormat="1" ht="29.25" customHeight="1" x14ac:dyDescent="0.25">
      <c r="A69" s="43"/>
      <c r="B69" s="61">
        <v>60</v>
      </c>
      <c r="C69" s="72" t="s">
        <v>143</v>
      </c>
      <c r="D69" s="63" t="s">
        <v>109</v>
      </c>
      <c r="E69" s="72" t="s">
        <v>153</v>
      </c>
      <c r="F69" s="63" t="s">
        <v>113</v>
      </c>
      <c r="G69" s="63" t="s">
        <v>158</v>
      </c>
      <c r="H69" s="63" t="s">
        <v>108</v>
      </c>
      <c r="I69" s="24">
        <v>30000</v>
      </c>
      <c r="J69" s="24">
        <v>861</v>
      </c>
      <c r="K69" s="24">
        <v>0</v>
      </c>
      <c r="L69" s="24">
        <v>912</v>
      </c>
      <c r="M69" s="24">
        <v>0</v>
      </c>
      <c r="N69" s="24">
        <f>SUM(J69:M69)</f>
        <v>1773</v>
      </c>
      <c r="O69" s="44">
        <f>+I69-N69</f>
        <v>28227</v>
      </c>
      <c r="P69" s="7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</row>
    <row r="70" spans="1:192" s="74" customFormat="1" ht="29.25" customHeight="1" x14ac:dyDescent="0.25">
      <c r="A70" s="43"/>
      <c r="B70" s="61">
        <v>61</v>
      </c>
      <c r="C70" s="72" t="s">
        <v>144</v>
      </c>
      <c r="D70" s="63" t="s">
        <v>109</v>
      </c>
      <c r="E70" s="72" t="s">
        <v>154</v>
      </c>
      <c r="F70" s="63" t="s">
        <v>114</v>
      </c>
      <c r="G70" s="63" t="s">
        <v>119</v>
      </c>
      <c r="H70" s="63" t="s">
        <v>108</v>
      </c>
      <c r="I70" s="24">
        <v>50000</v>
      </c>
      <c r="J70" s="24">
        <v>1435</v>
      </c>
      <c r="K70" s="24">
        <v>1854</v>
      </c>
      <c r="L70" s="24">
        <v>1520</v>
      </c>
      <c r="M70" s="24">
        <v>0</v>
      </c>
      <c r="N70" s="24">
        <f>SUM(J70:M70)</f>
        <v>4809</v>
      </c>
      <c r="O70" s="44">
        <f>+I70-N70</f>
        <v>45191</v>
      </c>
      <c r="P70" s="7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</row>
    <row r="71" spans="1:192" s="74" customFormat="1" ht="29.25" customHeight="1" thickBot="1" x14ac:dyDescent="0.3">
      <c r="A71" s="43"/>
      <c r="B71" s="61">
        <v>62</v>
      </c>
      <c r="C71" s="75" t="s">
        <v>160</v>
      </c>
      <c r="D71" s="76" t="s">
        <v>110</v>
      </c>
      <c r="E71" s="75" t="s">
        <v>161</v>
      </c>
      <c r="F71" s="76" t="s">
        <v>114</v>
      </c>
      <c r="G71" s="76" t="s">
        <v>119</v>
      </c>
      <c r="H71" s="76" t="s">
        <v>108</v>
      </c>
      <c r="I71" s="45">
        <v>250000</v>
      </c>
      <c r="J71" s="45">
        <v>7175</v>
      </c>
      <c r="K71" s="45">
        <v>48264.49</v>
      </c>
      <c r="L71" s="45">
        <v>4098.53</v>
      </c>
      <c r="M71" s="45">
        <v>0</v>
      </c>
      <c r="N71" s="45">
        <f>SUM(J71:M71)</f>
        <v>59538.02</v>
      </c>
      <c r="O71" s="46">
        <f>+I71-N71</f>
        <v>190461.98</v>
      </c>
      <c r="P71" s="7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</row>
    <row r="72" spans="1:192" s="8" customFormat="1" ht="24" thickBot="1" x14ac:dyDescent="0.4">
      <c r="B72" s="82" t="s">
        <v>12</v>
      </c>
      <c r="C72" s="83"/>
      <c r="D72" s="83"/>
      <c r="E72" s="83"/>
      <c r="F72" s="83"/>
      <c r="G72" s="83"/>
      <c r="H72" s="84"/>
      <c r="I72" s="36">
        <f>SUM(I10:I71)</f>
        <v>2869266.67</v>
      </c>
      <c r="J72" s="36">
        <f>SUM(J10:J71)</f>
        <v>82347.959999999992</v>
      </c>
      <c r="K72" s="36">
        <f t="shared" ref="K72:N72" si="4">SUM(K10:K71)</f>
        <v>194198.13999999998</v>
      </c>
      <c r="L72" s="36">
        <f t="shared" si="4"/>
        <v>83616.63</v>
      </c>
      <c r="M72" s="36">
        <f>SUM(M10:M71)</f>
        <v>18149.739999999994</v>
      </c>
      <c r="N72" s="36">
        <f t="shared" si="4"/>
        <v>378312.47000000009</v>
      </c>
      <c r="O72" s="47">
        <f>SUM(O10:O71)</f>
        <v>2490954.2000000007</v>
      </c>
      <c r="Q72"/>
    </row>
    <row r="74" spans="1:192" x14ac:dyDescent="0.25">
      <c r="I74" s="31"/>
      <c r="J74" s="31"/>
      <c r="K74" s="31"/>
      <c r="L74" s="31"/>
      <c r="M74" s="31"/>
      <c r="N74" s="31"/>
      <c r="O74" s="31"/>
    </row>
    <row r="75" spans="1:192" x14ac:dyDescent="0.25">
      <c r="I75" s="31"/>
      <c r="J75" s="31"/>
      <c r="K75" s="31"/>
      <c r="L75" s="31"/>
      <c r="M75" s="31"/>
      <c r="N75" s="31"/>
      <c r="O75" s="31"/>
    </row>
    <row r="76" spans="1:192" x14ac:dyDescent="0.25">
      <c r="I76" s="31"/>
      <c r="J76" s="31"/>
      <c r="K76" s="31"/>
      <c r="L76" s="31"/>
      <c r="M76" s="31"/>
      <c r="N76" s="31"/>
      <c r="O76" s="31"/>
    </row>
    <row r="77" spans="1:192" x14ac:dyDescent="0.25">
      <c r="I77" s="31"/>
      <c r="J77" s="31"/>
      <c r="K77" s="31"/>
      <c r="L77" s="31"/>
      <c r="M77" s="31"/>
      <c r="N77" s="31"/>
      <c r="O77" s="31"/>
    </row>
    <row r="78" spans="1:192" x14ac:dyDescent="0.25">
      <c r="I78" s="31"/>
      <c r="J78" s="31"/>
      <c r="K78" s="31"/>
      <c r="L78" s="31"/>
      <c r="M78" s="31"/>
      <c r="N78" s="31"/>
      <c r="O78" s="31"/>
      <c r="P78" s="31"/>
      <c r="Q78" s="31"/>
    </row>
    <row r="79" spans="1:192" ht="37.5" customHeight="1" x14ac:dyDescent="0.5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</row>
    <row r="80" spans="1:192" ht="32.25" customHeight="1" x14ac:dyDescent="0.5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</row>
    <row r="81" spans="2:15" ht="31.5" x14ac:dyDescent="0.5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</row>
  </sheetData>
  <mergeCells count="8">
    <mergeCell ref="B81:O81"/>
    <mergeCell ref="B80:O80"/>
    <mergeCell ref="B3:I3"/>
    <mergeCell ref="B4:O4"/>
    <mergeCell ref="B5:O5"/>
    <mergeCell ref="B6:O6"/>
    <mergeCell ref="B72:H72"/>
    <mergeCell ref="B79:O79"/>
  </mergeCells>
  <pageMargins left="0.7" right="0.7" top="0.75" bottom="0.75" header="0.3" footer="0.3"/>
  <pageSetup paperSize="5" scale="45" fitToHeight="0" orientation="landscape" r:id="rId1"/>
  <ignoredErrors>
    <ignoredError sqref="N10:N11 N26:N30 N38:N39 N49:N53 N58:N60 N66 N12:N14 N15:N25 N40:N42 N43 N48 N54:N55 N56:N57 N61:N62 N63:N65 N67:N71 N31:N37 N44:N4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102"/>
  <sheetViews>
    <sheetView showGridLines="0" view="pageBreakPreview" topLeftCell="A21" zoomScale="55" zoomScaleNormal="70" zoomScaleSheetLayoutView="55" workbookViewId="0">
      <selection activeCell="B59" sqref="B59:O59"/>
    </sheetView>
  </sheetViews>
  <sheetFormatPr baseColWidth="10" defaultRowHeight="15" x14ac:dyDescent="0.25"/>
  <cols>
    <col min="1" max="1" width="2.5703125" customWidth="1"/>
    <col min="2" max="2" width="6.28515625" style="40" customWidth="1"/>
    <col min="3" max="3" width="53.28515625" style="43" customWidth="1"/>
    <col min="4" max="4" width="20.28515625" style="40" customWidth="1"/>
    <col min="5" max="5" width="55.140625" style="43" customWidth="1"/>
    <col min="6" max="6" width="16.85546875" style="40" customWidth="1"/>
    <col min="7" max="7" width="39.140625" style="40" customWidth="1"/>
    <col min="8" max="8" width="34.5703125" style="40" customWidth="1"/>
    <col min="9" max="9" width="20.28515625" style="54" customWidth="1"/>
    <col min="10" max="10" width="18.42578125" style="54" customWidth="1"/>
    <col min="11" max="11" width="17.140625" style="21" customWidth="1"/>
    <col min="12" max="12" width="18.7109375" style="55" customWidth="1"/>
    <col min="13" max="13" width="16.42578125" style="55" customWidth="1"/>
    <col min="14" max="14" width="17.5703125" style="55" bestFit="1" customWidth="1"/>
    <col min="15" max="15" width="23.42578125" style="55" customWidth="1"/>
    <col min="16" max="16" width="14.42578125" style="4" customWidth="1"/>
  </cols>
  <sheetData>
    <row r="1" spans="1:192" x14ac:dyDescent="0.25">
      <c r="B1" s="38"/>
      <c r="C1" s="56"/>
      <c r="D1" s="38"/>
      <c r="E1" s="56"/>
      <c r="F1" s="38"/>
      <c r="G1" s="38"/>
      <c r="H1" s="38"/>
      <c r="I1" s="48"/>
      <c r="J1" s="49"/>
      <c r="K1" s="19"/>
      <c r="L1" s="50"/>
      <c r="M1" s="50"/>
      <c r="N1" s="50"/>
      <c r="O1" s="50"/>
      <c r="P1" s="7"/>
    </row>
    <row r="2" spans="1:192" x14ac:dyDescent="0.25">
      <c r="B2" s="38"/>
      <c r="C2" s="56"/>
      <c r="D2" s="38"/>
      <c r="E2" s="56"/>
      <c r="F2" s="38"/>
      <c r="G2" s="38"/>
      <c r="H2" s="38"/>
      <c r="I2" s="48"/>
      <c r="J2" s="49"/>
      <c r="K2" s="19"/>
      <c r="L2" s="50"/>
      <c r="M2" s="50"/>
      <c r="N2" s="50"/>
      <c r="O2" s="50"/>
      <c r="P2" s="7"/>
    </row>
    <row r="3" spans="1:192" x14ac:dyDescent="0.25">
      <c r="B3" s="38"/>
      <c r="C3" s="56"/>
      <c r="D3" s="38"/>
      <c r="E3" s="56"/>
      <c r="F3" s="38"/>
      <c r="G3" s="38"/>
      <c r="H3" s="38"/>
      <c r="I3" s="48"/>
      <c r="J3" s="49"/>
      <c r="K3" s="19"/>
      <c r="L3" s="50"/>
      <c r="M3" s="50"/>
      <c r="N3" s="50"/>
      <c r="O3" s="50"/>
      <c r="P3" s="7"/>
    </row>
    <row r="4" spans="1:192" ht="16.5" x14ac:dyDescent="0.3">
      <c r="B4" s="79"/>
      <c r="C4" s="79"/>
      <c r="D4" s="79"/>
      <c r="E4" s="79"/>
      <c r="F4" s="79"/>
      <c r="G4" s="79"/>
      <c r="H4" s="79"/>
      <c r="I4" s="79"/>
      <c r="J4" s="49"/>
      <c r="K4" s="19"/>
      <c r="L4" s="50"/>
      <c r="M4" s="50"/>
      <c r="N4" s="50"/>
      <c r="O4" s="50"/>
      <c r="P4" s="7"/>
    </row>
    <row r="5" spans="1:192" ht="16.5" x14ac:dyDescent="0.3">
      <c r="B5" s="79" t="s">
        <v>14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"/>
    </row>
    <row r="6" spans="1:192" s="1" customFormat="1" ht="15.75" x14ac:dyDescent="0.25">
      <c r="A6"/>
      <c r="B6" s="80" t="s">
        <v>125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81" t="s">
        <v>188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8"/>
      <c r="C8" s="38"/>
      <c r="D8" s="38"/>
      <c r="E8" s="38"/>
      <c r="F8" s="38"/>
      <c r="G8" s="38"/>
      <c r="H8" s="38"/>
      <c r="I8" s="51"/>
      <c r="J8" s="49"/>
      <c r="K8" s="19"/>
      <c r="L8" s="50"/>
      <c r="M8" s="50"/>
      <c r="N8" s="50"/>
      <c r="O8" s="50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57"/>
      <c r="C9" s="58"/>
      <c r="D9" s="57"/>
      <c r="E9" s="58"/>
      <c r="F9" s="57"/>
      <c r="G9" s="57"/>
      <c r="H9" s="57"/>
      <c r="I9" s="52"/>
      <c r="J9" s="52"/>
      <c r="K9" s="32"/>
      <c r="L9" s="32"/>
      <c r="M9" s="32"/>
      <c r="N9" s="32"/>
      <c r="O9" s="32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6" t="s">
        <v>2</v>
      </c>
      <c r="C10" s="27" t="s">
        <v>0</v>
      </c>
      <c r="D10" s="27" t="s">
        <v>15</v>
      </c>
      <c r="E10" s="27" t="s">
        <v>16</v>
      </c>
      <c r="F10" s="27" t="s">
        <v>13</v>
      </c>
      <c r="G10" s="27" t="s">
        <v>3</v>
      </c>
      <c r="H10" s="28" t="s">
        <v>4</v>
      </c>
      <c r="I10" s="29" t="s">
        <v>5</v>
      </c>
      <c r="J10" s="29" t="s">
        <v>1</v>
      </c>
      <c r="K10" s="29" t="s">
        <v>6</v>
      </c>
      <c r="L10" s="29" t="s">
        <v>7</v>
      </c>
      <c r="M10" s="29" t="s">
        <v>8</v>
      </c>
      <c r="N10" s="29" t="s">
        <v>9</v>
      </c>
      <c r="O10" s="53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74" customFormat="1" ht="29.25" customHeight="1" x14ac:dyDescent="0.25">
      <c r="A11" s="43"/>
      <c r="B11" s="77">
        <v>1</v>
      </c>
      <c r="C11" s="72" t="s">
        <v>126</v>
      </c>
      <c r="D11" s="63" t="s">
        <v>110</v>
      </c>
      <c r="E11" s="72" t="s">
        <v>157</v>
      </c>
      <c r="F11" s="63" t="s">
        <v>111</v>
      </c>
      <c r="G11" s="63" t="s">
        <v>158</v>
      </c>
      <c r="H11" s="63" t="s">
        <v>156</v>
      </c>
      <c r="I11" s="24">
        <v>70000</v>
      </c>
      <c r="J11" s="24">
        <v>2009</v>
      </c>
      <c r="K11" s="24">
        <v>5368.48</v>
      </c>
      <c r="L11" s="24">
        <v>2128</v>
      </c>
      <c r="M11" s="24">
        <v>0</v>
      </c>
      <c r="N11" s="24">
        <f t="shared" ref="N11:N27" si="0">SUM(J11:M11)</f>
        <v>9505.48</v>
      </c>
      <c r="O11" s="24">
        <f t="shared" ref="O11:O27" si="1">+I11-N11</f>
        <v>60494.520000000004</v>
      </c>
      <c r="P11" s="7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</row>
    <row r="12" spans="1:192" s="74" customFormat="1" ht="29.25" customHeight="1" x14ac:dyDescent="0.25">
      <c r="A12" s="43"/>
      <c r="B12" s="77">
        <v>2</v>
      </c>
      <c r="C12" s="72" t="s">
        <v>127</v>
      </c>
      <c r="D12" s="63" t="s">
        <v>109</v>
      </c>
      <c r="E12" s="72" t="s">
        <v>91</v>
      </c>
      <c r="F12" s="63" t="s">
        <v>112</v>
      </c>
      <c r="G12" s="63" t="s">
        <v>122</v>
      </c>
      <c r="H12" s="63" t="s">
        <v>156</v>
      </c>
      <c r="I12" s="24">
        <v>50000</v>
      </c>
      <c r="J12" s="24">
        <v>1435</v>
      </c>
      <c r="K12" s="24">
        <v>1854</v>
      </c>
      <c r="L12" s="24">
        <v>1520</v>
      </c>
      <c r="M12" s="24">
        <v>0</v>
      </c>
      <c r="N12" s="24">
        <f t="shared" si="0"/>
        <v>4809</v>
      </c>
      <c r="O12" s="24">
        <f t="shared" si="1"/>
        <v>45191</v>
      </c>
      <c r="P12" s="7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</row>
    <row r="13" spans="1:192" s="74" customFormat="1" ht="29.25" customHeight="1" x14ac:dyDescent="0.25">
      <c r="A13" s="43"/>
      <c r="B13" s="77">
        <v>3</v>
      </c>
      <c r="C13" s="72" t="s">
        <v>128</v>
      </c>
      <c r="D13" s="63" t="s">
        <v>110</v>
      </c>
      <c r="E13" s="72" t="s">
        <v>94</v>
      </c>
      <c r="F13" s="63" t="s">
        <v>112</v>
      </c>
      <c r="G13" s="63" t="s">
        <v>122</v>
      </c>
      <c r="H13" s="63" t="s">
        <v>156</v>
      </c>
      <c r="I13" s="24">
        <v>35000</v>
      </c>
      <c r="J13" s="24">
        <v>1004.5</v>
      </c>
      <c r="K13" s="24">
        <v>0</v>
      </c>
      <c r="L13" s="24">
        <v>1064</v>
      </c>
      <c r="M13" s="24">
        <v>0</v>
      </c>
      <c r="N13" s="24">
        <f t="shared" si="0"/>
        <v>2068.5</v>
      </c>
      <c r="O13" s="24">
        <f t="shared" si="1"/>
        <v>32931.5</v>
      </c>
      <c r="P13" s="7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</row>
    <row r="14" spans="1:192" s="74" customFormat="1" ht="29.25" customHeight="1" x14ac:dyDescent="0.25">
      <c r="A14" s="43"/>
      <c r="B14" s="77">
        <v>4</v>
      </c>
      <c r="C14" s="72" t="s">
        <v>129</v>
      </c>
      <c r="D14" s="63" t="s">
        <v>110</v>
      </c>
      <c r="E14" s="72" t="s">
        <v>159</v>
      </c>
      <c r="F14" s="63" t="s">
        <v>111</v>
      </c>
      <c r="G14" s="63" t="s">
        <v>158</v>
      </c>
      <c r="H14" s="63" t="s">
        <v>156</v>
      </c>
      <c r="I14" s="24">
        <v>70000</v>
      </c>
      <c r="J14" s="24">
        <v>2009</v>
      </c>
      <c r="K14" s="24">
        <v>5368.48</v>
      </c>
      <c r="L14" s="24">
        <v>2128</v>
      </c>
      <c r="M14" s="24">
        <v>0</v>
      </c>
      <c r="N14" s="24">
        <f t="shared" si="0"/>
        <v>9505.48</v>
      </c>
      <c r="O14" s="24">
        <f t="shared" si="1"/>
        <v>60494.520000000004</v>
      </c>
      <c r="P14" s="7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</row>
    <row r="15" spans="1:192" s="74" customFormat="1" ht="29.25" customHeight="1" x14ac:dyDescent="0.25">
      <c r="A15" s="43"/>
      <c r="B15" s="77">
        <v>5</v>
      </c>
      <c r="C15" s="72" t="s">
        <v>130</v>
      </c>
      <c r="D15" s="63" t="s">
        <v>109</v>
      </c>
      <c r="E15" s="72" t="s">
        <v>147</v>
      </c>
      <c r="F15" s="63" t="s">
        <v>114</v>
      </c>
      <c r="G15" s="63" t="s">
        <v>119</v>
      </c>
      <c r="H15" s="63" t="s">
        <v>156</v>
      </c>
      <c r="I15" s="24">
        <v>80000</v>
      </c>
      <c r="J15" s="24">
        <v>2296</v>
      </c>
      <c r="K15" s="24">
        <v>7103.34</v>
      </c>
      <c r="L15" s="24">
        <v>2432</v>
      </c>
      <c r="M15" s="24">
        <v>1190.1199999999999</v>
      </c>
      <c r="N15" s="24">
        <f t="shared" si="0"/>
        <v>13021.46</v>
      </c>
      <c r="O15" s="24">
        <f t="shared" si="1"/>
        <v>66978.540000000008</v>
      </c>
      <c r="P15" s="7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</row>
    <row r="16" spans="1:192" s="74" customFormat="1" ht="29.25" customHeight="1" x14ac:dyDescent="0.25">
      <c r="A16" s="43"/>
      <c r="B16" s="77">
        <v>6</v>
      </c>
      <c r="C16" s="72" t="s">
        <v>131</v>
      </c>
      <c r="D16" s="63" t="s">
        <v>109</v>
      </c>
      <c r="E16" s="72" t="s">
        <v>148</v>
      </c>
      <c r="F16" s="63" t="s">
        <v>112</v>
      </c>
      <c r="G16" s="63" t="s">
        <v>122</v>
      </c>
      <c r="H16" s="63" t="s">
        <v>156</v>
      </c>
      <c r="I16" s="24">
        <v>21666.67</v>
      </c>
      <c r="J16" s="24">
        <v>621.83000000000004</v>
      </c>
      <c r="K16" s="24">
        <v>0</v>
      </c>
      <c r="L16" s="24">
        <v>658.67</v>
      </c>
      <c r="M16" s="24">
        <v>0</v>
      </c>
      <c r="N16" s="24">
        <f t="shared" si="0"/>
        <v>1280.5</v>
      </c>
      <c r="O16" s="24">
        <f t="shared" si="1"/>
        <v>20386.169999999998</v>
      </c>
      <c r="P16" s="7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</row>
    <row r="17" spans="1:192" s="74" customFormat="1" ht="29.25" customHeight="1" x14ac:dyDescent="0.25">
      <c r="A17" s="43"/>
      <c r="B17" s="77">
        <v>7</v>
      </c>
      <c r="C17" s="72" t="s">
        <v>132</v>
      </c>
      <c r="D17" s="63" t="s">
        <v>109</v>
      </c>
      <c r="E17" s="72" t="s">
        <v>149</v>
      </c>
      <c r="F17" s="63" t="s">
        <v>112</v>
      </c>
      <c r="G17" s="63" t="s">
        <v>118</v>
      </c>
      <c r="H17" s="63" t="s">
        <v>156</v>
      </c>
      <c r="I17" s="24">
        <v>50000</v>
      </c>
      <c r="J17" s="24">
        <v>1435</v>
      </c>
      <c r="K17" s="24">
        <v>1854</v>
      </c>
      <c r="L17" s="24">
        <v>1520</v>
      </c>
      <c r="M17" s="24">
        <v>0</v>
      </c>
      <c r="N17" s="24">
        <f t="shared" si="0"/>
        <v>4809</v>
      </c>
      <c r="O17" s="24">
        <f t="shared" si="1"/>
        <v>45191</v>
      </c>
      <c r="P17" s="7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</row>
    <row r="18" spans="1:192" s="74" customFormat="1" ht="29.25" customHeight="1" x14ac:dyDescent="0.25">
      <c r="A18" s="43"/>
      <c r="B18" s="77">
        <v>8</v>
      </c>
      <c r="C18" s="72" t="s">
        <v>133</v>
      </c>
      <c r="D18" s="63" t="s">
        <v>109</v>
      </c>
      <c r="E18" s="72" t="s">
        <v>150</v>
      </c>
      <c r="F18" s="63" t="s">
        <v>112</v>
      </c>
      <c r="G18" s="63" t="s">
        <v>121</v>
      </c>
      <c r="H18" s="63" t="s">
        <v>156</v>
      </c>
      <c r="I18" s="24">
        <v>50000</v>
      </c>
      <c r="J18" s="24">
        <v>1435</v>
      </c>
      <c r="K18" s="24">
        <v>1854</v>
      </c>
      <c r="L18" s="24">
        <v>1520</v>
      </c>
      <c r="M18" s="24">
        <v>0</v>
      </c>
      <c r="N18" s="24">
        <f t="shared" si="0"/>
        <v>4809</v>
      </c>
      <c r="O18" s="24">
        <f t="shared" si="1"/>
        <v>45191</v>
      </c>
      <c r="P18" s="7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</row>
    <row r="19" spans="1:192" s="74" customFormat="1" ht="29.25" customHeight="1" x14ac:dyDescent="0.25">
      <c r="A19" s="43"/>
      <c r="B19" s="77">
        <v>9</v>
      </c>
      <c r="C19" s="72" t="s">
        <v>134</v>
      </c>
      <c r="D19" s="63" t="s">
        <v>109</v>
      </c>
      <c r="E19" s="72" t="s">
        <v>105</v>
      </c>
      <c r="F19" s="63" t="s">
        <v>112</v>
      </c>
      <c r="G19" s="63" t="s">
        <v>117</v>
      </c>
      <c r="H19" s="63" t="s">
        <v>156</v>
      </c>
      <c r="I19" s="24">
        <v>40000</v>
      </c>
      <c r="J19" s="24">
        <v>1148</v>
      </c>
      <c r="K19" s="24">
        <v>442.65</v>
      </c>
      <c r="L19" s="24">
        <v>1216</v>
      </c>
      <c r="M19" s="24">
        <v>0</v>
      </c>
      <c r="N19" s="24">
        <f t="shared" si="0"/>
        <v>2806.65</v>
      </c>
      <c r="O19" s="24">
        <f t="shared" si="1"/>
        <v>37193.35</v>
      </c>
      <c r="P19" s="7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</row>
    <row r="20" spans="1:192" s="74" customFormat="1" ht="29.25" customHeight="1" x14ac:dyDescent="0.25">
      <c r="A20" s="43"/>
      <c r="B20" s="77">
        <v>10</v>
      </c>
      <c r="C20" s="72" t="s">
        <v>135</v>
      </c>
      <c r="D20" s="63" t="s">
        <v>110</v>
      </c>
      <c r="E20" s="72" t="s">
        <v>93</v>
      </c>
      <c r="F20" s="63" t="s">
        <v>112</v>
      </c>
      <c r="G20" s="63" t="s">
        <v>122</v>
      </c>
      <c r="H20" s="63" t="s">
        <v>156</v>
      </c>
      <c r="I20" s="24">
        <v>70000</v>
      </c>
      <c r="J20" s="24">
        <v>2009</v>
      </c>
      <c r="K20" s="24">
        <v>5368.48</v>
      </c>
      <c r="L20" s="24">
        <v>2128</v>
      </c>
      <c r="M20" s="24">
        <v>0</v>
      </c>
      <c r="N20" s="24">
        <f t="shared" si="0"/>
        <v>9505.48</v>
      </c>
      <c r="O20" s="24">
        <f t="shared" si="1"/>
        <v>60494.520000000004</v>
      </c>
      <c r="P20" s="7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</row>
    <row r="21" spans="1:192" s="74" customFormat="1" ht="29.25" customHeight="1" x14ac:dyDescent="0.25">
      <c r="A21" s="43"/>
      <c r="B21" s="77">
        <v>11</v>
      </c>
      <c r="C21" s="72" t="s">
        <v>136</v>
      </c>
      <c r="D21" s="63" t="s">
        <v>109</v>
      </c>
      <c r="E21" s="72" t="s">
        <v>97</v>
      </c>
      <c r="F21" s="63" t="s">
        <v>112</v>
      </c>
      <c r="G21" s="63" t="s">
        <v>123</v>
      </c>
      <c r="H21" s="63" t="s">
        <v>156</v>
      </c>
      <c r="I21" s="24">
        <v>50000</v>
      </c>
      <c r="J21" s="24">
        <v>1435</v>
      </c>
      <c r="K21" s="24">
        <v>1854</v>
      </c>
      <c r="L21" s="24">
        <v>1520</v>
      </c>
      <c r="M21" s="24">
        <v>0</v>
      </c>
      <c r="N21" s="24">
        <f t="shared" si="0"/>
        <v>4809</v>
      </c>
      <c r="O21" s="24">
        <f t="shared" si="1"/>
        <v>45191</v>
      </c>
      <c r="P21" s="7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</row>
    <row r="22" spans="1:192" s="74" customFormat="1" ht="29.25" customHeight="1" x14ac:dyDescent="0.25">
      <c r="A22" s="43"/>
      <c r="B22" s="77">
        <v>12</v>
      </c>
      <c r="C22" s="72" t="s">
        <v>137</v>
      </c>
      <c r="D22" s="63" t="s">
        <v>110</v>
      </c>
      <c r="E22" s="72" t="s">
        <v>151</v>
      </c>
      <c r="F22" s="63" t="s">
        <v>116</v>
      </c>
      <c r="G22" s="63" t="s">
        <v>158</v>
      </c>
      <c r="H22" s="63" t="s">
        <v>156</v>
      </c>
      <c r="I22" s="24">
        <v>40000</v>
      </c>
      <c r="J22" s="24">
        <v>1148</v>
      </c>
      <c r="K22" s="24">
        <v>442.65</v>
      </c>
      <c r="L22" s="24">
        <v>1216</v>
      </c>
      <c r="M22" s="24">
        <v>0</v>
      </c>
      <c r="N22" s="24">
        <f t="shared" si="0"/>
        <v>2806.65</v>
      </c>
      <c r="O22" s="24">
        <f t="shared" si="1"/>
        <v>37193.35</v>
      </c>
      <c r="P22" s="7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</row>
    <row r="23" spans="1:192" s="74" customFormat="1" ht="29.25" customHeight="1" x14ac:dyDescent="0.25">
      <c r="A23" s="43"/>
      <c r="B23" s="77">
        <v>13</v>
      </c>
      <c r="C23" s="72" t="s">
        <v>139</v>
      </c>
      <c r="D23" s="63" t="s">
        <v>110</v>
      </c>
      <c r="E23" s="72" t="s">
        <v>148</v>
      </c>
      <c r="F23" s="63" t="s">
        <v>112</v>
      </c>
      <c r="G23" s="63" t="s">
        <v>122</v>
      </c>
      <c r="H23" s="63" t="s">
        <v>156</v>
      </c>
      <c r="I23" s="24">
        <v>60000</v>
      </c>
      <c r="J23" s="24">
        <v>1722</v>
      </c>
      <c r="K23" s="24">
        <v>3486.68</v>
      </c>
      <c r="L23" s="24">
        <v>1824</v>
      </c>
      <c r="M23" s="24">
        <v>0</v>
      </c>
      <c r="N23" s="24">
        <f t="shared" si="0"/>
        <v>7032.68</v>
      </c>
      <c r="O23" s="24">
        <f t="shared" si="1"/>
        <v>52967.32</v>
      </c>
      <c r="P23" s="7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</row>
    <row r="24" spans="1:192" s="74" customFormat="1" ht="29.25" customHeight="1" x14ac:dyDescent="0.25">
      <c r="A24" s="43"/>
      <c r="B24" s="77">
        <v>14</v>
      </c>
      <c r="C24" s="72" t="s">
        <v>141</v>
      </c>
      <c r="D24" s="63" t="s">
        <v>109</v>
      </c>
      <c r="E24" s="72" t="s">
        <v>152</v>
      </c>
      <c r="F24" s="63" t="s">
        <v>116</v>
      </c>
      <c r="G24" s="63" t="s">
        <v>122</v>
      </c>
      <c r="H24" s="63" t="s">
        <v>156</v>
      </c>
      <c r="I24" s="24">
        <v>40000</v>
      </c>
      <c r="J24" s="24">
        <v>1148</v>
      </c>
      <c r="K24" s="24">
        <v>442.65</v>
      </c>
      <c r="L24" s="24">
        <v>1216</v>
      </c>
      <c r="M24" s="24">
        <v>0</v>
      </c>
      <c r="N24" s="24">
        <f t="shared" si="0"/>
        <v>2806.65</v>
      </c>
      <c r="O24" s="24">
        <f t="shared" si="1"/>
        <v>37193.35</v>
      </c>
      <c r="P24" s="7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</row>
    <row r="25" spans="1:192" s="74" customFormat="1" ht="29.25" customHeight="1" x14ac:dyDescent="0.25">
      <c r="A25" s="43"/>
      <c r="B25" s="77">
        <v>15</v>
      </c>
      <c r="C25" s="72" t="s">
        <v>142</v>
      </c>
      <c r="D25" s="63" t="s">
        <v>110</v>
      </c>
      <c r="E25" s="72" t="s">
        <v>152</v>
      </c>
      <c r="F25" s="63" t="s">
        <v>116</v>
      </c>
      <c r="G25" s="63" t="s">
        <v>122</v>
      </c>
      <c r="H25" s="63" t="s">
        <v>156</v>
      </c>
      <c r="I25" s="24">
        <v>40000</v>
      </c>
      <c r="J25" s="24">
        <v>1148</v>
      </c>
      <c r="K25" s="24">
        <v>442.65</v>
      </c>
      <c r="L25" s="24">
        <v>1216</v>
      </c>
      <c r="M25" s="24">
        <v>0</v>
      </c>
      <c r="N25" s="24">
        <f t="shared" si="0"/>
        <v>2806.65</v>
      </c>
      <c r="O25" s="24">
        <f t="shared" si="1"/>
        <v>37193.35</v>
      </c>
      <c r="P25" s="7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</row>
    <row r="26" spans="1:192" s="74" customFormat="1" ht="29.25" customHeight="1" x14ac:dyDescent="0.25">
      <c r="A26" s="43"/>
      <c r="B26" s="77">
        <v>16</v>
      </c>
      <c r="C26" s="72" t="s">
        <v>145</v>
      </c>
      <c r="D26" s="63" t="s">
        <v>109</v>
      </c>
      <c r="E26" s="72" t="s">
        <v>83</v>
      </c>
      <c r="F26" s="63" t="s">
        <v>115</v>
      </c>
      <c r="G26" s="63" t="s">
        <v>158</v>
      </c>
      <c r="H26" s="63" t="s">
        <v>156</v>
      </c>
      <c r="I26" s="24">
        <v>15000</v>
      </c>
      <c r="J26" s="24">
        <v>430.5</v>
      </c>
      <c r="K26" s="24">
        <v>0</v>
      </c>
      <c r="L26" s="24">
        <v>456</v>
      </c>
      <c r="M26" s="24">
        <v>0</v>
      </c>
      <c r="N26" s="24">
        <f t="shared" si="0"/>
        <v>886.5</v>
      </c>
      <c r="O26" s="24">
        <f t="shared" si="1"/>
        <v>14113.5</v>
      </c>
      <c r="P26" s="7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</row>
    <row r="27" spans="1:192" s="74" customFormat="1" ht="29.25" customHeight="1" x14ac:dyDescent="0.25">
      <c r="A27" s="43"/>
      <c r="B27" s="77">
        <v>17</v>
      </c>
      <c r="C27" s="72" t="s">
        <v>146</v>
      </c>
      <c r="D27" s="63" t="s">
        <v>110</v>
      </c>
      <c r="E27" s="72" t="s">
        <v>155</v>
      </c>
      <c r="F27" s="63" t="s">
        <v>116</v>
      </c>
      <c r="G27" s="63" t="s">
        <v>118</v>
      </c>
      <c r="H27" s="63" t="s">
        <v>156</v>
      </c>
      <c r="I27" s="24">
        <v>35000</v>
      </c>
      <c r="J27" s="24">
        <v>1004.5</v>
      </c>
      <c r="K27" s="24">
        <v>0</v>
      </c>
      <c r="L27" s="24">
        <v>1064</v>
      </c>
      <c r="M27" s="24">
        <v>0</v>
      </c>
      <c r="N27" s="24">
        <f t="shared" si="0"/>
        <v>2068.5</v>
      </c>
      <c r="O27" s="24">
        <f t="shared" si="1"/>
        <v>32931.5</v>
      </c>
      <c r="P27" s="7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</row>
    <row r="28" spans="1:192" s="74" customFormat="1" ht="29.25" customHeight="1" x14ac:dyDescent="0.25">
      <c r="A28" s="43"/>
      <c r="B28" s="77">
        <v>18</v>
      </c>
      <c r="C28" s="72" t="s">
        <v>162</v>
      </c>
      <c r="D28" s="63" t="s">
        <v>109</v>
      </c>
      <c r="E28" s="72" t="s">
        <v>163</v>
      </c>
      <c r="F28" s="63" t="s">
        <v>111</v>
      </c>
      <c r="G28" s="63" t="s">
        <v>123</v>
      </c>
      <c r="H28" s="63" t="s">
        <v>156</v>
      </c>
      <c r="I28" s="24">
        <v>136000</v>
      </c>
      <c r="J28" s="24">
        <v>3903.2</v>
      </c>
      <c r="K28" s="24">
        <v>20582.439999999999</v>
      </c>
      <c r="L28" s="24">
        <v>4098.53</v>
      </c>
      <c r="M28" s="24">
        <v>0</v>
      </c>
      <c r="N28" s="24">
        <f t="shared" ref="N28" si="2">SUM(J28:M28)</f>
        <v>28584.17</v>
      </c>
      <c r="O28" s="24">
        <f t="shared" ref="O28" si="3">+I28-N28</f>
        <v>107415.83</v>
      </c>
      <c r="P28" s="7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</row>
    <row r="29" spans="1:192" s="74" customFormat="1" ht="29.25" customHeight="1" x14ac:dyDescent="0.25">
      <c r="A29" s="43"/>
      <c r="B29" s="77">
        <v>19</v>
      </c>
      <c r="C29" s="72" t="s">
        <v>164</v>
      </c>
      <c r="D29" s="63" t="s">
        <v>109</v>
      </c>
      <c r="E29" s="72" t="s">
        <v>76</v>
      </c>
      <c r="F29" s="63" t="s">
        <v>114</v>
      </c>
      <c r="G29" s="63" t="s">
        <v>119</v>
      </c>
      <c r="H29" s="63" t="s">
        <v>156</v>
      </c>
      <c r="I29" s="24">
        <v>150000</v>
      </c>
      <c r="J29" s="24">
        <v>4305</v>
      </c>
      <c r="K29" s="24">
        <v>23981.99</v>
      </c>
      <c r="L29" s="24">
        <v>4098.53</v>
      </c>
      <c r="M29" s="24">
        <v>0</v>
      </c>
      <c r="N29" s="24">
        <f t="shared" ref="N29:N47" si="4">SUM(J29:M29)</f>
        <v>32385.52</v>
      </c>
      <c r="O29" s="24">
        <f>+I29-N29</f>
        <v>117614.48</v>
      </c>
      <c r="P29" s="7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</row>
    <row r="30" spans="1:192" s="74" customFormat="1" ht="29.25" customHeight="1" x14ac:dyDescent="0.25">
      <c r="A30" s="43"/>
      <c r="B30" s="77">
        <v>20</v>
      </c>
      <c r="C30" s="72" t="s">
        <v>165</v>
      </c>
      <c r="D30" s="63" t="s">
        <v>109</v>
      </c>
      <c r="E30" s="72" t="s">
        <v>181</v>
      </c>
      <c r="F30" s="63" t="s">
        <v>111</v>
      </c>
      <c r="G30" s="63" t="s">
        <v>118</v>
      </c>
      <c r="H30" s="63" t="s">
        <v>156</v>
      </c>
      <c r="I30" s="24">
        <v>150000</v>
      </c>
      <c r="J30" s="24">
        <v>4305</v>
      </c>
      <c r="K30" s="24">
        <v>23981.99</v>
      </c>
      <c r="L30" s="24">
        <v>4098.53</v>
      </c>
      <c r="M30" s="24">
        <v>0</v>
      </c>
      <c r="N30" s="24">
        <f t="shared" si="4"/>
        <v>32385.52</v>
      </c>
      <c r="O30" s="24">
        <f t="shared" ref="O30:O44" si="5">+I30-N30</f>
        <v>117614.48</v>
      </c>
      <c r="P30" s="7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</row>
    <row r="31" spans="1:192" s="74" customFormat="1" ht="29.25" customHeight="1" x14ac:dyDescent="0.25">
      <c r="A31" s="43"/>
      <c r="B31" s="77">
        <v>21</v>
      </c>
      <c r="C31" s="72" t="s">
        <v>166</v>
      </c>
      <c r="D31" s="63" t="s">
        <v>109</v>
      </c>
      <c r="E31" s="72" t="s">
        <v>83</v>
      </c>
      <c r="F31" s="63" t="s">
        <v>115</v>
      </c>
      <c r="G31" s="63" t="s">
        <v>158</v>
      </c>
      <c r="H31" s="63" t="s">
        <v>156</v>
      </c>
      <c r="I31" s="24">
        <v>15000</v>
      </c>
      <c r="J31" s="24">
        <v>430.5</v>
      </c>
      <c r="K31" s="24">
        <v>0</v>
      </c>
      <c r="L31" s="24">
        <v>456</v>
      </c>
      <c r="M31" s="24">
        <v>0</v>
      </c>
      <c r="N31" s="24">
        <f t="shared" si="4"/>
        <v>886.5</v>
      </c>
      <c r="O31" s="24">
        <f t="shared" si="5"/>
        <v>14113.5</v>
      </c>
      <c r="P31" s="7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</row>
    <row r="32" spans="1:192" s="74" customFormat="1" ht="29.25" customHeight="1" x14ac:dyDescent="0.25">
      <c r="A32" s="43"/>
      <c r="B32" s="77">
        <v>22</v>
      </c>
      <c r="C32" s="72" t="s">
        <v>167</v>
      </c>
      <c r="D32" s="63" t="s">
        <v>110</v>
      </c>
      <c r="E32" s="72" t="s">
        <v>182</v>
      </c>
      <c r="F32" s="63" t="s">
        <v>114</v>
      </c>
      <c r="G32" s="63" t="s">
        <v>119</v>
      </c>
      <c r="H32" s="63" t="s">
        <v>156</v>
      </c>
      <c r="I32" s="24">
        <v>90000</v>
      </c>
      <c r="J32" s="24">
        <v>2583</v>
      </c>
      <c r="K32" s="24">
        <v>9753.1200000000008</v>
      </c>
      <c r="L32" s="24">
        <v>2736</v>
      </c>
      <c r="M32" s="24">
        <v>0</v>
      </c>
      <c r="N32" s="24">
        <f t="shared" si="4"/>
        <v>15072.12</v>
      </c>
      <c r="O32" s="24">
        <f t="shared" si="5"/>
        <v>74927.88</v>
      </c>
      <c r="P32" s="7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</row>
    <row r="33" spans="1:192" s="74" customFormat="1" ht="29.25" customHeight="1" x14ac:dyDescent="0.25">
      <c r="A33" s="43"/>
      <c r="B33" s="77">
        <v>23</v>
      </c>
      <c r="C33" s="72" t="s">
        <v>168</v>
      </c>
      <c r="D33" s="63" t="s">
        <v>110</v>
      </c>
      <c r="E33" s="72" t="s">
        <v>183</v>
      </c>
      <c r="F33" s="63" t="s">
        <v>113</v>
      </c>
      <c r="G33" s="63" t="s">
        <v>121</v>
      </c>
      <c r="H33" s="63" t="s">
        <v>156</v>
      </c>
      <c r="I33" s="24">
        <v>33000</v>
      </c>
      <c r="J33" s="24">
        <v>947.1</v>
      </c>
      <c r="K33" s="24">
        <v>0</v>
      </c>
      <c r="L33" s="24">
        <v>1003.2</v>
      </c>
      <c r="M33" s="24">
        <v>0</v>
      </c>
      <c r="N33" s="24">
        <f t="shared" si="4"/>
        <v>1950.3000000000002</v>
      </c>
      <c r="O33" s="24">
        <f t="shared" si="5"/>
        <v>31049.7</v>
      </c>
      <c r="P33" s="7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</row>
    <row r="34" spans="1:192" s="74" customFormat="1" ht="29.25" customHeight="1" x14ac:dyDescent="0.25">
      <c r="A34" s="43"/>
      <c r="B34" s="77">
        <v>24</v>
      </c>
      <c r="C34" s="72" t="s">
        <v>169</v>
      </c>
      <c r="D34" s="63" t="s">
        <v>110</v>
      </c>
      <c r="E34" s="72" t="s">
        <v>104</v>
      </c>
      <c r="F34" s="63" t="s">
        <v>113</v>
      </c>
      <c r="G34" s="63" t="s">
        <v>121</v>
      </c>
      <c r="H34" s="63" t="s">
        <v>156</v>
      </c>
      <c r="I34" s="24">
        <v>22000</v>
      </c>
      <c r="J34" s="24">
        <v>631.4</v>
      </c>
      <c r="K34" s="24">
        <v>0</v>
      </c>
      <c r="L34" s="24">
        <v>668.8</v>
      </c>
      <c r="M34" s="24">
        <v>0</v>
      </c>
      <c r="N34" s="24">
        <f t="shared" si="4"/>
        <v>1300.1999999999998</v>
      </c>
      <c r="O34" s="24">
        <f t="shared" si="5"/>
        <v>20699.8</v>
      </c>
      <c r="P34" s="7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</row>
    <row r="35" spans="1:192" s="74" customFormat="1" ht="29.25" customHeight="1" x14ac:dyDescent="0.25">
      <c r="A35" s="43"/>
      <c r="B35" s="77">
        <v>25</v>
      </c>
      <c r="C35" s="72" t="s">
        <v>170</v>
      </c>
      <c r="D35" s="63" t="s">
        <v>109</v>
      </c>
      <c r="E35" s="72" t="s">
        <v>184</v>
      </c>
      <c r="F35" s="63" t="s">
        <v>111</v>
      </c>
      <c r="G35" s="63" t="s">
        <v>158</v>
      </c>
      <c r="H35" s="63" t="s">
        <v>156</v>
      </c>
      <c r="I35" s="24">
        <v>136000</v>
      </c>
      <c r="J35" s="24">
        <v>3903.2</v>
      </c>
      <c r="K35" s="24">
        <v>20582.439999999999</v>
      </c>
      <c r="L35" s="24">
        <v>4098.53</v>
      </c>
      <c r="M35" s="24">
        <v>0</v>
      </c>
      <c r="N35" s="24">
        <f t="shared" si="4"/>
        <v>28584.17</v>
      </c>
      <c r="O35" s="24">
        <f t="shared" si="5"/>
        <v>107415.83</v>
      </c>
      <c r="P35" s="7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</row>
    <row r="36" spans="1:192" s="74" customFormat="1" ht="29.25" customHeight="1" x14ac:dyDescent="0.25">
      <c r="A36" s="43"/>
      <c r="B36" s="77">
        <v>26</v>
      </c>
      <c r="C36" s="72" t="s">
        <v>171</v>
      </c>
      <c r="D36" s="63" t="s">
        <v>110</v>
      </c>
      <c r="E36" s="72" t="s">
        <v>82</v>
      </c>
      <c r="F36" s="63" t="s">
        <v>115</v>
      </c>
      <c r="G36" s="63" t="s">
        <v>158</v>
      </c>
      <c r="H36" s="63" t="s">
        <v>156</v>
      </c>
      <c r="I36" s="24">
        <v>35000</v>
      </c>
      <c r="J36" s="24">
        <v>1004.5</v>
      </c>
      <c r="K36" s="24">
        <v>0</v>
      </c>
      <c r="L36" s="24">
        <v>1064</v>
      </c>
      <c r="M36" s="24">
        <v>0</v>
      </c>
      <c r="N36" s="24">
        <f t="shared" si="4"/>
        <v>2068.5</v>
      </c>
      <c r="O36" s="24">
        <f t="shared" si="5"/>
        <v>32931.5</v>
      </c>
      <c r="P36" s="7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</row>
    <row r="37" spans="1:192" s="74" customFormat="1" ht="29.25" customHeight="1" x14ac:dyDescent="0.25">
      <c r="A37" s="43"/>
      <c r="B37" s="77">
        <v>27</v>
      </c>
      <c r="C37" s="72" t="s">
        <v>172</v>
      </c>
      <c r="D37" s="63" t="s">
        <v>109</v>
      </c>
      <c r="E37" s="72" t="s">
        <v>150</v>
      </c>
      <c r="F37" s="63" t="s">
        <v>112</v>
      </c>
      <c r="G37" s="63" t="s">
        <v>122</v>
      </c>
      <c r="H37" s="63" t="s">
        <v>156</v>
      </c>
      <c r="I37" s="24">
        <v>70000</v>
      </c>
      <c r="J37" s="24">
        <v>2009</v>
      </c>
      <c r="K37" s="24">
        <v>5368.48</v>
      </c>
      <c r="L37" s="24">
        <v>2128</v>
      </c>
      <c r="M37" s="24">
        <v>0</v>
      </c>
      <c r="N37" s="24">
        <f t="shared" si="4"/>
        <v>9505.48</v>
      </c>
      <c r="O37" s="24">
        <f t="shared" si="5"/>
        <v>60494.520000000004</v>
      </c>
      <c r="P37" s="7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</row>
    <row r="38" spans="1:192" s="74" customFormat="1" ht="29.25" customHeight="1" x14ac:dyDescent="0.25">
      <c r="A38" s="43"/>
      <c r="B38" s="77">
        <v>28</v>
      </c>
      <c r="C38" s="72" t="s">
        <v>173</v>
      </c>
      <c r="D38" s="63" t="s">
        <v>110</v>
      </c>
      <c r="E38" s="72" t="s">
        <v>148</v>
      </c>
      <c r="F38" s="63" t="s">
        <v>112</v>
      </c>
      <c r="G38" s="63" t="s">
        <v>158</v>
      </c>
      <c r="H38" s="63" t="s">
        <v>156</v>
      </c>
      <c r="I38" s="24">
        <v>70000</v>
      </c>
      <c r="J38" s="24">
        <v>2009</v>
      </c>
      <c r="K38" s="24">
        <v>5368.48</v>
      </c>
      <c r="L38" s="24">
        <v>2128</v>
      </c>
      <c r="M38" s="24">
        <v>0</v>
      </c>
      <c r="N38" s="24">
        <f t="shared" si="4"/>
        <v>9505.48</v>
      </c>
      <c r="O38" s="24">
        <f t="shared" si="5"/>
        <v>60494.520000000004</v>
      </c>
      <c r="P38" s="7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</row>
    <row r="39" spans="1:192" s="74" customFormat="1" ht="29.25" customHeight="1" x14ac:dyDescent="0.25">
      <c r="A39" s="43"/>
      <c r="B39" s="77">
        <v>29</v>
      </c>
      <c r="C39" s="72" t="s">
        <v>174</v>
      </c>
      <c r="D39" s="63" t="s">
        <v>110</v>
      </c>
      <c r="E39" s="72" t="s">
        <v>82</v>
      </c>
      <c r="F39" s="63" t="s">
        <v>115</v>
      </c>
      <c r="G39" s="63" t="s">
        <v>158</v>
      </c>
      <c r="H39" s="63" t="s">
        <v>156</v>
      </c>
      <c r="I39" s="24">
        <v>22000</v>
      </c>
      <c r="J39" s="24">
        <v>631.4</v>
      </c>
      <c r="K39" s="24">
        <v>0</v>
      </c>
      <c r="L39" s="24">
        <v>668.8</v>
      </c>
      <c r="M39" s="24">
        <v>0</v>
      </c>
      <c r="N39" s="24">
        <f t="shared" si="4"/>
        <v>1300.1999999999998</v>
      </c>
      <c r="O39" s="24">
        <f t="shared" si="5"/>
        <v>20699.8</v>
      </c>
      <c r="P39" s="7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</row>
    <row r="40" spans="1:192" s="74" customFormat="1" ht="29.25" customHeight="1" x14ac:dyDescent="0.25">
      <c r="A40" s="43"/>
      <c r="B40" s="77">
        <v>30</v>
      </c>
      <c r="C40" s="72" t="s">
        <v>175</v>
      </c>
      <c r="D40" s="63" t="s">
        <v>110</v>
      </c>
      <c r="E40" s="72" t="s">
        <v>104</v>
      </c>
      <c r="F40" s="63" t="s">
        <v>113</v>
      </c>
      <c r="G40" s="63" t="s">
        <v>121</v>
      </c>
      <c r="H40" s="63" t="s">
        <v>156</v>
      </c>
      <c r="I40" s="24">
        <v>29000</v>
      </c>
      <c r="J40" s="24">
        <v>832.3</v>
      </c>
      <c r="K40" s="24">
        <v>0</v>
      </c>
      <c r="L40" s="24">
        <v>881.6</v>
      </c>
      <c r="M40" s="24">
        <v>0</v>
      </c>
      <c r="N40" s="24">
        <f t="shared" si="4"/>
        <v>1713.9</v>
      </c>
      <c r="O40" s="24">
        <f t="shared" si="5"/>
        <v>27286.1</v>
      </c>
      <c r="P40" s="7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</row>
    <row r="41" spans="1:192" s="74" customFormat="1" ht="29.25" customHeight="1" x14ac:dyDescent="0.25">
      <c r="A41" s="43"/>
      <c r="B41" s="77">
        <v>31</v>
      </c>
      <c r="C41" s="72" t="s">
        <v>176</v>
      </c>
      <c r="D41" s="63" t="s">
        <v>110</v>
      </c>
      <c r="E41" s="72" t="s">
        <v>82</v>
      </c>
      <c r="F41" s="63" t="s">
        <v>115</v>
      </c>
      <c r="G41" s="63" t="s">
        <v>158</v>
      </c>
      <c r="H41" s="63" t="s">
        <v>156</v>
      </c>
      <c r="I41" s="24">
        <v>22000</v>
      </c>
      <c r="J41" s="24">
        <v>631.4</v>
      </c>
      <c r="K41" s="24">
        <v>0</v>
      </c>
      <c r="L41" s="24">
        <v>668.8</v>
      </c>
      <c r="M41" s="24">
        <v>0</v>
      </c>
      <c r="N41" s="24">
        <f t="shared" si="4"/>
        <v>1300.1999999999998</v>
      </c>
      <c r="O41" s="24">
        <f t="shared" si="5"/>
        <v>20699.8</v>
      </c>
      <c r="P41" s="7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</row>
    <row r="42" spans="1:192" s="74" customFormat="1" ht="29.25" customHeight="1" x14ac:dyDescent="0.25">
      <c r="A42" s="43"/>
      <c r="B42" s="77">
        <v>32</v>
      </c>
      <c r="C42" s="72" t="s">
        <v>177</v>
      </c>
      <c r="D42" s="63" t="s">
        <v>110</v>
      </c>
      <c r="E42" s="72" t="s">
        <v>104</v>
      </c>
      <c r="F42" s="63" t="s">
        <v>113</v>
      </c>
      <c r="G42" s="63" t="s">
        <v>121</v>
      </c>
      <c r="H42" s="63" t="s">
        <v>156</v>
      </c>
      <c r="I42" s="24">
        <v>50000</v>
      </c>
      <c r="J42" s="24">
        <v>1435</v>
      </c>
      <c r="K42" s="24">
        <v>1854</v>
      </c>
      <c r="L42" s="24">
        <v>1520</v>
      </c>
      <c r="M42" s="24">
        <v>0</v>
      </c>
      <c r="N42" s="24">
        <f t="shared" si="4"/>
        <v>4809</v>
      </c>
      <c r="O42" s="24">
        <f t="shared" si="5"/>
        <v>45191</v>
      </c>
      <c r="P42" s="7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</row>
    <row r="43" spans="1:192" s="74" customFormat="1" ht="29.25" customHeight="1" x14ac:dyDescent="0.25">
      <c r="A43" s="43"/>
      <c r="B43" s="77">
        <v>33</v>
      </c>
      <c r="C43" s="72" t="s">
        <v>178</v>
      </c>
      <c r="D43" s="63" t="s">
        <v>109</v>
      </c>
      <c r="E43" s="72" t="s">
        <v>185</v>
      </c>
      <c r="F43" s="63" t="s">
        <v>115</v>
      </c>
      <c r="G43" s="63" t="s">
        <v>118</v>
      </c>
      <c r="H43" s="63" t="s">
        <v>156</v>
      </c>
      <c r="I43" s="24">
        <v>40000</v>
      </c>
      <c r="J43" s="24">
        <v>1148</v>
      </c>
      <c r="K43" s="24">
        <v>442.65</v>
      </c>
      <c r="L43" s="24">
        <v>1216</v>
      </c>
      <c r="M43" s="24">
        <v>0</v>
      </c>
      <c r="N43" s="24">
        <f t="shared" si="4"/>
        <v>2806.65</v>
      </c>
      <c r="O43" s="24">
        <f t="shared" si="5"/>
        <v>37193.35</v>
      </c>
      <c r="P43" s="7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</row>
    <row r="44" spans="1:192" s="74" customFormat="1" ht="29.25" customHeight="1" x14ac:dyDescent="0.25">
      <c r="A44" s="43"/>
      <c r="B44" s="77">
        <v>34</v>
      </c>
      <c r="C44" s="72" t="s">
        <v>179</v>
      </c>
      <c r="D44" s="63" t="s">
        <v>110</v>
      </c>
      <c r="E44" s="72" t="s">
        <v>186</v>
      </c>
      <c r="F44" s="63" t="s">
        <v>112</v>
      </c>
      <c r="G44" s="63" t="s">
        <v>122</v>
      </c>
      <c r="H44" s="63" t="s">
        <v>156</v>
      </c>
      <c r="I44" s="24">
        <v>60000</v>
      </c>
      <c r="J44" s="24">
        <v>1722</v>
      </c>
      <c r="K44" s="24">
        <v>3486.68</v>
      </c>
      <c r="L44" s="24">
        <v>1824</v>
      </c>
      <c r="M44" s="24">
        <v>0</v>
      </c>
      <c r="N44" s="24">
        <f t="shared" si="4"/>
        <v>7032.68</v>
      </c>
      <c r="O44" s="24">
        <f t="shared" si="5"/>
        <v>52967.32</v>
      </c>
      <c r="P44" s="7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</row>
    <row r="45" spans="1:192" s="74" customFormat="1" ht="29.25" customHeight="1" x14ac:dyDescent="0.25">
      <c r="A45" s="43"/>
      <c r="B45" s="77">
        <v>35</v>
      </c>
      <c r="C45" s="72" t="s">
        <v>180</v>
      </c>
      <c r="D45" s="63" t="s">
        <v>110</v>
      </c>
      <c r="E45" s="72" t="s">
        <v>187</v>
      </c>
      <c r="F45" s="63" t="s">
        <v>112</v>
      </c>
      <c r="G45" s="63" t="s">
        <v>122</v>
      </c>
      <c r="H45" s="63" t="s">
        <v>156</v>
      </c>
      <c r="I45" s="24">
        <v>60000</v>
      </c>
      <c r="J45" s="24">
        <v>1722</v>
      </c>
      <c r="K45" s="24">
        <v>3486.68</v>
      </c>
      <c r="L45" s="24">
        <v>1824</v>
      </c>
      <c r="M45" s="24">
        <v>0</v>
      </c>
      <c r="N45" s="24">
        <f t="shared" si="4"/>
        <v>7032.68</v>
      </c>
      <c r="O45" s="24">
        <f>+I45-N45</f>
        <v>52967.32</v>
      </c>
      <c r="P45" s="7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</row>
    <row r="46" spans="1:192" s="74" customFormat="1" ht="29.25" customHeight="1" x14ac:dyDescent="0.25">
      <c r="A46" s="43"/>
      <c r="B46" s="77">
        <v>36</v>
      </c>
      <c r="C46" s="72" t="s">
        <v>189</v>
      </c>
      <c r="D46" s="63" t="s">
        <v>109</v>
      </c>
      <c r="E46" s="72" t="s">
        <v>91</v>
      </c>
      <c r="F46" s="63" t="s">
        <v>112</v>
      </c>
      <c r="G46" s="63" t="s">
        <v>122</v>
      </c>
      <c r="H46" s="63" t="s">
        <v>156</v>
      </c>
      <c r="I46" s="24">
        <v>70000</v>
      </c>
      <c r="J46" s="24">
        <v>2009</v>
      </c>
      <c r="K46" s="24">
        <v>5368.48</v>
      </c>
      <c r="L46" s="24">
        <v>2128</v>
      </c>
      <c r="M46" s="24">
        <v>0</v>
      </c>
      <c r="N46" s="24">
        <f t="shared" ref="N46" si="6">SUM(J46:M46)</f>
        <v>9505.48</v>
      </c>
      <c r="O46" s="24">
        <f>+I46-N46</f>
        <v>60494.520000000004</v>
      </c>
      <c r="P46" s="7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</row>
    <row r="47" spans="1:192" s="74" customFormat="1" ht="29.25" customHeight="1" x14ac:dyDescent="0.25">
      <c r="A47" s="43"/>
      <c r="B47" s="77">
        <v>37</v>
      </c>
      <c r="C47" s="72" t="s">
        <v>190</v>
      </c>
      <c r="D47" s="63" t="s">
        <v>110</v>
      </c>
      <c r="E47" s="72" t="s">
        <v>104</v>
      </c>
      <c r="F47" s="63" t="s">
        <v>113</v>
      </c>
      <c r="G47" s="63" t="s">
        <v>121</v>
      </c>
      <c r="H47" s="63" t="s">
        <v>156</v>
      </c>
      <c r="I47" s="24">
        <v>29000</v>
      </c>
      <c r="J47" s="24">
        <v>832.3</v>
      </c>
      <c r="K47" s="24">
        <v>0</v>
      </c>
      <c r="L47" s="24">
        <v>881.5</v>
      </c>
      <c r="M47" s="24">
        <v>0</v>
      </c>
      <c r="N47" s="24">
        <f t="shared" si="4"/>
        <v>1713.8</v>
      </c>
      <c r="O47" s="24">
        <f>+I47-N47</f>
        <v>27286.2</v>
      </c>
      <c r="P47" s="7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</row>
    <row r="48" spans="1:192" s="74" customFormat="1" ht="29.25" customHeight="1" thickBot="1" x14ac:dyDescent="0.3">
      <c r="A48" s="43"/>
      <c r="B48" s="77">
        <v>38</v>
      </c>
      <c r="C48" s="72" t="s">
        <v>191</v>
      </c>
      <c r="D48" s="63" t="s">
        <v>110</v>
      </c>
      <c r="E48" s="72" t="s">
        <v>82</v>
      </c>
      <c r="F48" s="63" t="s">
        <v>115</v>
      </c>
      <c r="G48" s="63" t="s">
        <v>158</v>
      </c>
      <c r="H48" s="63" t="s">
        <v>156</v>
      </c>
      <c r="I48" s="24">
        <v>22000</v>
      </c>
      <c r="J48" s="24">
        <v>631.4</v>
      </c>
      <c r="K48" s="24">
        <v>0</v>
      </c>
      <c r="L48" s="24">
        <v>668.8</v>
      </c>
      <c r="M48" s="24">
        <v>0</v>
      </c>
      <c r="N48" s="24">
        <f t="shared" ref="N48" si="7">SUM(J48:M48)</f>
        <v>1300.1999999999998</v>
      </c>
      <c r="O48" s="24">
        <f>+I48-N48</f>
        <v>20699.8</v>
      </c>
      <c r="P48" s="7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</row>
    <row r="49" spans="1:192" s="11" customFormat="1" ht="32.25" customHeight="1" thickBot="1" x14ac:dyDescent="0.4">
      <c r="A49" s="9"/>
      <c r="B49" s="86" t="s">
        <v>12</v>
      </c>
      <c r="C49" s="87"/>
      <c r="D49" s="87"/>
      <c r="E49" s="87"/>
      <c r="F49" s="87"/>
      <c r="G49" s="87"/>
      <c r="H49" s="87"/>
      <c r="I49" s="42">
        <f>SUM(I11:I48)</f>
        <v>2127666.67</v>
      </c>
      <c r="J49" s="42">
        <f>SUM(J11:J48)</f>
        <v>61064.030000000006</v>
      </c>
      <c r="K49" s="42">
        <f t="shared" ref="K49:O49" si="8">SUM(K11:K48)</f>
        <v>160139.49000000002</v>
      </c>
      <c r="L49" s="42">
        <f t="shared" si="8"/>
        <v>63686.29</v>
      </c>
      <c r="M49" s="42">
        <f t="shared" si="8"/>
        <v>1190.1199999999999</v>
      </c>
      <c r="N49" s="42">
        <f t="shared" si="8"/>
        <v>286079.93</v>
      </c>
      <c r="O49" s="42">
        <f t="shared" si="8"/>
        <v>1841586.7400000007</v>
      </c>
      <c r="P49" s="9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</row>
    <row r="50" spans="1:192" ht="21.75" customHeight="1" x14ac:dyDescent="0.25">
      <c r="I50" s="41"/>
      <c r="J50" s="30"/>
      <c r="K50" s="20"/>
      <c r="L50" s="20"/>
      <c r="M50" s="20"/>
      <c r="N50" s="20"/>
      <c r="O50" s="20"/>
      <c r="P50" s="7"/>
    </row>
    <row r="51" spans="1:192" ht="25.5" customHeight="1" x14ac:dyDescent="0.25">
      <c r="I51" s="30"/>
      <c r="J51" s="30"/>
      <c r="K51" s="30"/>
      <c r="L51" s="30"/>
      <c r="M51" s="30"/>
      <c r="N51" s="30"/>
      <c r="O51" s="30"/>
      <c r="P51"/>
    </row>
    <row r="52" spans="1:192" ht="25.5" customHeight="1" x14ac:dyDescent="0.25">
      <c r="I52" s="30"/>
      <c r="J52" s="30"/>
      <c r="K52" s="30"/>
      <c r="L52" s="30"/>
      <c r="M52" s="30"/>
      <c r="N52" s="30"/>
      <c r="O52" s="30"/>
      <c r="P52"/>
    </row>
    <row r="53" spans="1:192" ht="25.5" customHeight="1" x14ac:dyDescent="0.25">
      <c r="I53" s="30"/>
      <c r="J53" s="30"/>
      <c r="K53" s="30"/>
      <c r="L53" s="30"/>
      <c r="M53" s="30"/>
      <c r="N53" s="30"/>
      <c r="O53" s="30"/>
      <c r="P53"/>
    </row>
    <row r="54" spans="1:192" x14ac:dyDescent="0.25">
      <c r="I54" s="30"/>
      <c r="J54" s="30"/>
      <c r="K54" s="30"/>
      <c r="L54" s="30"/>
      <c r="M54" s="30"/>
      <c r="N54" s="30"/>
      <c r="O54" s="30"/>
    </row>
    <row r="55" spans="1:192" x14ac:dyDescent="0.25">
      <c r="J55" s="30"/>
      <c r="K55" s="30"/>
      <c r="L55" s="30"/>
      <c r="M55" s="30"/>
      <c r="N55" s="30"/>
      <c r="O55" s="30"/>
    </row>
    <row r="56" spans="1:192" x14ac:dyDescent="0.25">
      <c r="K56" s="54"/>
      <c r="L56" s="54"/>
      <c r="M56" s="54"/>
      <c r="N56" s="54"/>
      <c r="O56" s="54"/>
    </row>
    <row r="57" spans="1:192" x14ac:dyDescent="0.25">
      <c r="K57" s="20"/>
    </row>
    <row r="58" spans="1:192" ht="32.25" customHeight="1" x14ac:dyDescent="0.5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/>
    </row>
    <row r="59" spans="1:192" ht="31.5" x14ac:dyDescent="0.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/>
    </row>
    <row r="60" spans="1:192" ht="31.5" x14ac:dyDescent="0.25">
      <c r="H60" s="59"/>
      <c r="K60" s="20"/>
    </row>
    <row r="61" spans="1:192" ht="31.5" x14ac:dyDescent="0.25">
      <c r="H61" s="60"/>
      <c r="K61" s="20"/>
    </row>
    <row r="62" spans="1:192" x14ac:dyDescent="0.25">
      <c r="K62" s="20"/>
    </row>
    <row r="63" spans="1:192" x14ac:dyDescent="0.25">
      <c r="K63" s="20"/>
    </row>
    <row r="64" spans="1:192" x14ac:dyDescent="0.25">
      <c r="K64" s="20"/>
    </row>
    <row r="65" spans="11:11" x14ac:dyDescent="0.25">
      <c r="K65" s="20"/>
    </row>
    <row r="66" spans="11:11" x14ac:dyDescent="0.25">
      <c r="K66" s="20"/>
    </row>
    <row r="67" spans="11:11" x14ac:dyDescent="0.25">
      <c r="K67" s="20"/>
    </row>
    <row r="68" spans="11:11" x14ac:dyDescent="0.25">
      <c r="K68" s="20"/>
    </row>
    <row r="69" spans="11:11" x14ac:dyDescent="0.25">
      <c r="K69" s="20"/>
    </row>
    <row r="70" spans="11:11" x14ac:dyDescent="0.25">
      <c r="K70" s="20"/>
    </row>
    <row r="71" spans="11:11" x14ac:dyDescent="0.25">
      <c r="K71" s="20"/>
    </row>
    <row r="72" spans="11:11" x14ac:dyDescent="0.25">
      <c r="K72" s="20"/>
    </row>
    <row r="73" spans="11:11" x14ac:dyDescent="0.25">
      <c r="K73" s="20"/>
    </row>
    <row r="74" spans="11:11" x14ac:dyDescent="0.25">
      <c r="K74" s="20"/>
    </row>
    <row r="75" spans="11:11" x14ac:dyDescent="0.25">
      <c r="K75" s="20"/>
    </row>
    <row r="76" spans="11:11" x14ac:dyDescent="0.25">
      <c r="K76" s="20"/>
    </row>
    <row r="77" spans="11:11" x14ac:dyDescent="0.25">
      <c r="K77" s="20"/>
    </row>
    <row r="78" spans="11:11" x14ac:dyDescent="0.25">
      <c r="K78" s="20"/>
    </row>
    <row r="79" spans="11:11" x14ac:dyDescent="0.25">
      <c r="K79" s="20"/>
    </row>
    <row r="80" spans="11:11" x14ac:dyDescent="0.25">
      <c r="K80" s="20"/>
    </row>
    <row r="81" spans="11:11" x14ac:dyDescent="0.25">
      <c r="K81" s="20"/>
    </row>
    <row r="82" spans="11:11" x14ac:dyDescent="0.25">
      <c r="K82" s="20"/>
    </row>
    <row r="83" spans="11:11" x14ac:dyDescent="0.25">
      <c r="K83" s="20"/>
    </row>
    <row r="84" spans="11:11" x14ac:dyDescent="0.25">
      <c r="K84" s="20"/>
    </row>
    <row r="85" spans="11:11" x14ac:dyDescent="0.25">
      <c r="K85" s="20"/>
    </row>
    <row r="86" spans="11:11" x14ac:dyDescent="0.25">
      <c r="K86" s="20"/>
    </row>
    <row r="87" spans="11:11" x14ac:dyDescent="0.25">
      <c r="K87" s="20"/>
    </row>
    <row r="88" spans="11:11" x14ac:dyDescent="0.25">
      <c r="K88" s="20"/>
    </row>
    <row r="89" spans="11:11" x14ac:dyDescent="0.25">
      <c r="K89" s="20"/>
    </row>
    <row r="90" spans="11:11" x14ac:dyDescent="0.25">
      <c r="K90" s="20"/>
    </row>
    <row r="91" spans="11:11" x14ac:dyDescent="0.25">
      <c r="K91" s="20"/>
    </row>
    <row r="92" spans="11:11" x14ac:dyDescent="0.25">
      <c r="K92" s="20"/>
    </row>
    <row r="93" spans="11:11" x14ac:dyDescent="0.25">
      <c r="K93" s="20"/>
    </row>
    <row r="94" spans="11:11" x14ac:dyDescent="0.25">
      <c r="K94" s="20"/>
    </row>
    <row r="95" spans="11:11" x14ac:dyDescent="0.25">
      <c r="K95" s="20"/>
    </row>
    <row r="96" spans="11:11" x14ac:dyDescent="0.25">
      <c r="K96" s="20"/>
    </row>
    <row r="97" spans="11:11" x14ac:dyDescent="0.25">
      <c r="K97" s="20"/>
    </row>
    <row r="98" spans="11:11" x14ac:dyDescent="0.25">
      <c r="K98" s="20"/>
    </row>
    <row r="99" spans="11:11" x14ac:dyDescent="0.25">
      <c r="K99" s="20"/>
    </row>
    <row r="100" spans="11:11" x14ac:dyDescent="0.25">
      <c r="K100" s="20"/>
    </row>
    <row r="101" spans="11:11" x14ac:dyDescent="0.25">
      <c r="K101" s="20"/>
    </row>
    <row r="102" spans="11:11" x14ac:dyDescent="0.25">
      <c r="K102" s="20"/>
    </row>
  </sheetData>
  <mergeCells count="7">
    <mergeCell ref="B58:O58"/>
    <mergeCell ref="B59:O59"/>
    <mergeCell ref="B4:I4"/>
    <mergeCell ref="B5:O5"/>
    <mergeCell ref="B6:O6"/>
    <mergeCell ref="B7:O7"/>
    <mergeCell ref="B49:H49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rowBreaks count="2" manualBreakCount="2">
    <brk id="39" max="15" man="1"/>
    <brk id="62" max="14" man="1"/>
  </rowBreaks>
  <ignoredErrors>
    <ignoredError sqref="N11:N13 N24:N25 N26:N27 N16:N22 N23 N14:N15 N28:N4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FIJAS </vt:lpstr>
      <vt:lpstr>CONTRATADO EN PRUEBA</vt:lpstr>
      <vt:lpstr>'CONTRATADO EN PRUEBA'!Área_de_impresión</vt:lpstr>
      <vt:lpstr>'FIJAS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2024-11-08T19:26:14Z</cp:lastPrinted>
  <dcterms:created xsi:type="dcterms:W3CDTF">2022-03-30T18:50:35Z</dcterms:created>
  <dcterms:modified xsi:type="dcterms:W3CDTF">2024-12-02T19:46:47Z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