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614" documentId="8_{1B0B7DF6-4215-4CA8-897F-5E3178B8811E}" xr6:coauthVersionLast="47" xr6:coauthVersionMax="47" xr10:uidLastSave="{C60C92BD-A2CB-4AEB-8035-17F5426EC232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'!$B$9:$O$74</definedName>
    <definedName name="_xlnm.Print_Area" localSheetId="0">'FIJAS '!$A$1:$O$82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3" l="1"/>
  <c r="N41" i="3"/>
  <c r="M41" i="3"/>
  <c r="L41" i="3"/>
  <c r="K41" i="3"/>
  <c r="J41" i="3"/>
  <c r="I41" i="3"/>
  <c r="N39" i="3"/>
  <c r="O39" i="3" s="1"/>
  <c r="I74" i="9"/>
  <c r="J74" i="9"/>
  <c r="K74" i="9"/>
  <c r="L74" i="9"/>
  <c r="M74" i="9"/>
  <c r="N74" i="9"/>
  <c r="O74" i="9"/>
  <c r="N72" i="9"/>
  <c r="O72" i="9" s="1"/>
  <c r="N38" i="3"/>
  <c r="O38" i="3" s="1"/>
  <c r="N37" i="3"/>
  <c r="O37" i="3" s="1"/>
  <c r="N36" i="3"/>
  <c r="O36" i="3" s="1"/>
  <c r="N73" i="9"/>
  <c r="O73" i="9" s="1"/>
  <c r="N69" i="9"/>
  <c r="O69" i="9" s="1"/>
  <c r="N31" i="3"/>
  <c r="O31" i="3" s="1"/>
  <c r="N40" i="3"/>
  <c r="O40" i="3" s="1"/>
  <c r="N71" i="9"/>
  <c r="O71" i="9" s="1"/>
  <c r="N70" i="9"/>
  <c r="O70" i="9" s="1"/>
  <c r="N68" i="9"/>
  <c r="O68" i="9" s="1"/>
  <c r="N66" i="9"/>
  <c r="O66" i="9" s="1"/>
  <c r="N67" i="9"/>
  <c r="O67" i="9" s="1"/>
  <c r="N35" i="3"/>
  <c r="O35" i="3" s="1"/>
  <c r="N34" i="3"/>
  <c r="O34" i="3" s="1"/>
  <c r="N65" i="9"/>
  <c r="O65" i="9" s="1"/>
  <c r="N33" i="3"/>
  <c r="O33" i="3" s="1"/>
  <c r="N63" i="9"/>
  <c r="O63" i="9" s="1"/>
  <c r="N32" i="3"/>
  <c r="O32" i="3" s="1"/>
  <c r="N26" i="3"/>
  <c r="O26" i="3" s="1"/>
  <c r="N27" i="3"/>
  <c r="O27" i="3" s="1"/>
  <c r="N28" i="3"/>
  <c r="O28" i="3" s="1"/>
  <c r="N29" i="3"/>
  <c r="O29" i="3" s="1"/>
  <c r="N30" i="3"/>
  <c r="O30" i="3" s="1"/>
  <c r="N25" i="3"/>
  <c r="O25" i="3" s="1"/>
  <c r="N24" i="3"/>
  <c r="O24" i="3" s="1"/>
  <c r="N64" i="9"/>
  <c r="O64" i="9" s="1"/>
  <c r="N60" i="9"/>
  <c r="O60" i="9" s="1"/>
  <c r="N61" i="9"/>
  <c r="O61" i="9" s="1"/>
  <c r="N62" i="9"/>
  <c r="O62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</calcChain>
</file>

<file path=xl/sharedStrings.xml><?xml version="1.0" encoding="utf-8"?>
<sst xmlns="http://schemas.openxmlformats.org/spreadsheetml/2006/main" count="600" uniqueCount="181">
  <si>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</si>
  <si>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</si>
  <si>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</si>
  <si>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</si>
  <si>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</si>
  <si>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</si>
  <si>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</si>
  <si>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</si>
  <si>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</si>
  <si>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</si>
  <si>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</si>
  <si>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</si>
  <si>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</si>
  <si>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</si>
  <si>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</si>
  <si>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</si>
  <si>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</si>
  <si>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</si>
  <si>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</si>
  <si>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</si>
  <si>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</si>
  <si>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YERBINSON PLACIDO DE LOS SANTOS</t>
  </si>
  <si>
    <t>CARMEN DE LOS SANTOS PEREZ</t>
  </si>
  <si>
    <t>CESAR CRISTINO POLANCO</t>
  </si>
  <si>
    <t>JOAN MANUEL GARCIA</t>
  </si>
  <si>
    <t>DULCE MARIA ALCANTARA MONCION</t>
  </si>
  <si>
    <t>ROMERA ANTONIA GARCIA VALERIO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</si>
  <si>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</si>
  <si>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</si>
  <si>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</si>
  <si>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</si>
  <si>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</si>
  <si>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</si>
  <si>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</si>
  <si>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</si>
  <si>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</si>
  <si>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</si>
  <si>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</si>
  <si>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</si>
  <si>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</si>
  <si>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</si>
  <si>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</si>
  <si>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</si>
  <si>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</si>
  <si>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</si>
  <si>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</si>
  <si>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</si>
  <si>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</si>
  <si>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</si>
  <si>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</si>
  <si>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</si>
  <si>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</si>
  <si>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</si>
  <si>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</si>
  <si>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</si>
  <si>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</si>
  <si>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</si>
  <si>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</si>
  <si>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</si>
  <si>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</si>
  <si>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</si>
  <si>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</si>
  <si>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</si>
  <si>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</si>
  <si>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</si>
  <si>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</si>
  <si>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</si>
  <si>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</si>
  <si>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</si>
  <si>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</si>
  <si>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</si>
  <si>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</si>
  <si>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</si>
  <si>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</si>
  <si>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</si>
  <si>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</si>
  <si>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</si>
  <si>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</si>
  <si>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</si>
  <si>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</si>
  <si>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</si>
  <si>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</si>
  <si>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</si>
  <si>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</si>
  <si>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</si>
  <si>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</si>
  <si>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</si>
  <si>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</si>
  <si>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</si>
  <si>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</si>
  <si>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</si>
  <si>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</si>
  <si>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</si>
  <si>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</si>
  <si>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</si>
  <si>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</si>
  <si>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</si>
  <si>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</si>
  <si>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</si>
  <si>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</si>
  <si>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</si>
  <si>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</si>
  <si>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</si>
  <si>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</si>
  <si>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</si>
  <si>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</si>
  <si>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</si>
  <si>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</si>
  <si>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</si>
  <si>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</si>
  <si>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</si>
  <si>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</si>
  <si>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</si>
  <si>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</si>
  <si>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Nómina Contratados en Prueba</t>
  </si>
  <si>
    <t>CRISTIAN GARCIA MONTILLA</t>
  </si>
  <si>
    <t>ISABEL POZO PICHARDO</t>
  </si>
  <si>
    <t>YAMILET MATOS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</si>
  <si>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</si>
  <si>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</si>
  <si>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</si>
  <si>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</si>
  <si>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</si>
  <si>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</si>
  <si>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</si>
  <si>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</si>
  <si>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</si>
  <si>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</si>
  <si>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</si>
  <si>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</si>
  <si>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</si>
  <si>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</si>
  <si>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</si>
  <si>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</si>
  <si>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</si>
  <si>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</si>
  <si>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</si>
  <si>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</si>
  <si>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</si>
  <si>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</si>
  <si>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</si>
  <si>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</si>
  <si>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</si>
  <si>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SIXTO MANUEL BREA RICOURT</t>
  </si>
  <si>
    <t>DIRECTOR EJECUTIVO</t>
  </si>
  <si>
    <t>JOAN CAROLINA ARBAJE</t>
  </si>
  <si>
    <t>ENC.DEPTO. JURIDICO</t>
  </si>
  <si>
    <t>JEFFRA MARIA VALVERDE SANTANA</t>
  </si>
  <si>
    <t>MARIELA YOLANDA SEGURA PEÑA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</si>
  <si>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</si>
  <si>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</si>
  <si>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</si>
  <si>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</si>
  <si>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</si>
  <si>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</si>
  <si>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</si>
  <si>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JESUS EUSEBIO ACOSTA</t>
  </si>
  <si>
    <t>RUDIS CARRASCO</t>
  </si>
  <si>
    <t>WALDO ALEXANDER ENRIQUE MORALES EST</t>
  </si>
  <si>
    <t>JAVIER MARCEL</t>
  </si>
  <si>
    <t>EMIL ALEJANDRO SUAREZ MERCEDES</t>
  </si>
  <si>
    <t>ENCARGADO (A) FINANCIERO (A)</t>
  </si>
  <si>
    <t>COORDINADOR (A)</t>
  </si>
  <si>
    <t>SUPERVISORA DE LIMPIEZA</t>
  </si>
  <si>
    <t xml:space="preserve">ENCARGADO (A) ADMINISTRATIVO 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</si>
  <si>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</si>
  <si>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</si>
  <si>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</si>
  <si>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</si>
  <si>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</si>
  <si>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GEORGE LUIS VILLAMAN TATIS</t>
  </si>
  <si>
    <t>GISEL POLANCO PORTES</t>
  </si>
  <si>
    <t>ANALISTA COMPRAS</t>
  </si>
  <si>
    <t>DORYS ALTAGRACIA NUÑEZ NUÑEZ</t>
  </si>
  <si>
    <t>ENCARGADO (A) SECCION JURIDICO</t>
  </si>
  <si>
    <t>GISEL ESTHER REYES POLANCO</t>
  </si>
  <si>
    <t>INGENIERO(A) CIVIL</t>
  </si>
  <si>
    <t>JUAN CARLOS ISMAEL CONTRERAS MORALES</t>
  </si>
  <si>
    <t>FERMIN MORENO MEJIA GERONIMO</t>
  </si>
  <si>
    <t>Junio 2021</t>
  </si>
  <si>
    <t>LEONEL FIGUEREO ZARZUELA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</si>
</sst>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89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1" fillId="0" borderId="8" xfId="33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3" fontId="21" fillId="0" borderId="10" xfId="33" applyFont="1" applyFill="1" applyBorder="1" applyAlignment="1">
      <alignment vertical="center"/>
    </xf>
    <xf numFmtId="43" fontId="21" fillId="0" borderId="11" xfId="33" applyFont="1" applyFill="1" applyBorder="1" applyAlignment="1">
      <alignment vertical="center"/>
    </xf>
    <xf numFmtId="43" fontId="22" fillId="34" borderId="2" xfId="33" applyFont="1" applyFill="1" applyBorder="1" applyAlignment="1">
      <alignment vertical="center"/>
    </xf>
    <xf numFmtId="43" fontId="22" fillId="34" borderId="26" xfId="33" applyFont="1" applyFill="1" applyBorder="1" applyAlignment="1">
      <alignment vertical="center"/>
    </xf>
    <xf numFmtId="43" fontId="23" fillId="35" borderId="5" xfId="33" applyFont="1" applyFill="1" applyBorder="1" applyAlignment="1">
      <alignment vertical="center"/>
    </xf>
    <xf numFmtId="0" fontId="0" fillId="33" borderId="0" xfId="0" applyFill="1" applyAlignment="1">
      <alignment vertical="center"/>
    </xf>
    <xf numFmtId="0" fontId="21" fillId="33" borderId="6" xfId="0" applyFont="1" applyFill="1" applyBorder="1" applyAlignment="1">
      <alignment horizontal="center" vertical="center"/>
    </xf>
    <xf numFmtId="0" fontId="21" fillId="33" borderId="1" xfId="0" applyFont="1" applyFill="1" applyBorder="1" applyAlignment="1">
      <alignment vertical="center"/>
    </xf>
    <xf numFmtId="0" fontId="21" fillId="33" borderId="1" xfId="0" applyFont="1" applyFill="1" applyBorder="1" applyAlignment="1">
      <alignment horizontal="center" vertical="center"/>
    </xf>
    <xf numFmtId="43" fontId="21" fillId="33" borderId="1" xfId="33" applyFont="1" applyFill="1" applyBorder="1" applyAlignment="1">
      <alignment vertical="center"/>
    </xf>
    <xf numFmtId="4" fontId="0" fillId="33" borderId="0" xfId="0" applyNumberFormat="1" applyFill="1" applyAlignment="1">
      <alignment vertical="center"/>
    </xf>
    <xf numFmtId="0" fontId="0" fillId="33" borderId="1" xfId="0" applyFill="1" applyBorder="1" applyAlignment="1">
      <alignment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103414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1319893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3"/>
  <sheetViews>
    <sheetView showGridLines="0" tabSelected="1" showWhiteSpace="0" topLeftCell="A57" zoomScale="70" zoomScaleNormal="70" zoomScaleSheetLayoutView="40" zoomScalePageLayoutView="40" workbookViewId="0">
      <selection activeCell="B83" sqref="B83:O83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35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3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3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80"/>
      <c r="C3" s="80"/>
      <c r="D3" s="80"/>
      <c r="E3" s="80"/>
      <c r="F3" s="80"/>
      <c r="G3" s="80"/>
      <c r="H3" s="80"/>
      <c r="I3" s="80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80" t="s">
        <v>14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30"/>
      <c r="Q4" s="30"/>
    </row>
    <row r="5" spans="1:17" ht="15.75" x14ac:dyDescent="0.25">
      <c r="B5" s="81" t="s">
        <v>11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31"/>
      <c r="Q5" s="31"/>
    </row>
    <row r="6" spans="1:17" ht="16.5" x14ac:dyDescent="0.3">
      <c r="B6" s="82" t="s">
        <v>179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32"/>
      <c r="Q6" s="32"/>
    </row>
    <row r="7" spans="1:17" x14ac:dyDescent="0.25">
      <c r="B7" s="2"/>
      <c r="C7" s="2"/>
      <c r="D7" s="2"/>
      <c r="E7" s="2"/>
      <c r="F7" s="33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4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3" t="s">
        <v>2</v>
      </c>
      <c r="C9" s="16" t="s">
        <v>0</v>
      </c>
      <c r="D9" s="16" t="s">
        <v>15</v>
      </c>
      <c r="E9" s="16" t="s">
        <v>16</v>
      </c>
      <c r="F9" s="16" t="s">
        <v>13</v>
      </c>
      <c r="G9" s="16" t="s">
        <v>3</v>
      </c>
      <c r="H9" s="17" t="s">
        <v>4</v>
      </c>
      <c r="I9" s="16" t="s">
        <v>5</v>
      </c>
      <c r="J9" s="14" t="s">
        <v>1</v>
      </c>
      <c r="K9" s="14" t="s">
        <v>6</v>
      </c>
      <c r="L9" s="14" t="s">
        <v>7</v>
      </c>
      <c r="M9" s="14" t="s">
        <v>8</v>
      </c>
      <c r="N9" s="14" t="s">
        <v>9</v>
      </c>
      <c r="O9" s="15" t="s">
        <v>10</v>
      </c>
      <c r="P9" s="12"/>
      <c r="Q9" s="12"/>
    </row>
    <row r="10" spans="1:17" ht="27" customHeight="1" x14ac:dyDescent="0.25">
      <c r="B10" s="64">
        <v>1</v>
      </c>
      <c r="C10" s="65" t="s">
        <v>17</v>
      </c>
      <c r="D10" s="66" t="s">
        <v>100</v>
      </c>
      <c r="E10" s="65" t="s">
        <v>67</v>
      </c>
      <c r="F10" s="66" t="s">
        <v>102</v>
      </c>
      <c r="G10" s="66" t="s">
        <v>107</v>
      </c>
      <c r="H10" s="66" t="s">
        <v>98</v>
      </c>
      <c r="I10" s="67">
        <v>55000</v>
      </c>
      <c r="J10" s="67">
        <v>1578.5</v>
      </c>
      <c r="K10" s="67">
        <v>2381.16</v>
      </c>
      <c r="L10" s="67">
        <v>1672</v>
      </c>
      <c r="M10" s="67">
        <v>1190.1199999999999</v>
      </c>
      <c r="N10" s="67">
        <f t="shared" ref="N10:N48" si="0">SUM(J10:M10)</f>
        <v>6821.78</v>
      </c>
      <c r="O10" s="68">
        <f t="shared" ref="O10:O48" si="1">+I10-N10</f>
        <v>48178.22</v>
      </c>
      <c r="P10" s="59"/>
      <c r="Q10" s="59"/>
    </row>
    <row r="11" spans="1:17" ht="27" customHeight="1" x14ac:dyDescent="0.25">
      <c r="B11" s="58">
        <v>2</v>
      </c>
      <c r="C11" s="54" t="s">
        <v>18</v>
      </c>
      <c r="D11" s="55" t="s">
        <v>99</v>
      </c>
      <c r="E11" s="54" t="s">
        <v>69</v>
      </c>
      <c r="F11" s="55" t="s">
        <v>104</v>
      </c>
      <c r="G11" s="55" t="s">
        <v>109</v>
      </c>
      <c r="H11" s="55" t="s">
        <v>98</v>
      </c>
      <c r="I11" s="21">
        <v>85000</v>
      </c>
      <c r="J11" s="21">
        <v>2439.5</v>
      </c>
      <c r="K11" s="21">
        <v>8576.99</v>
      </c>
      <c r="L11" s="21">
        <v>2584</v>
      </c>
      <c r="M11" s="21">
        <v>0</v>
      </c>
      <c r="N11" s="22">
        <f t="shared" si="0"/>
        <v>13600.49</v>
      </c>
      <c r="O11" s="53">
        <f t="shared" si="1"/>
        <v>71399.509999999995</v>
      </c>
      <c r="P11" s="59"/>
      <c r="Q11" s="59"/>
    </row>
    <row r="12" spans="1:17" ht="27" customHeight="1" x14ac:dyDescent="0.25">
      <c r="A12" s="60"/>
      <c r="B12" s="58">
        <v>3</v>
      </c>
      <c r="C12" s="54" t="s">
        <v>19</v>
      </c>
      <c r="D12" s="55" t="s">
        <v>99</v>
      </c>
      <c r="E12" s="54" t="s">
        <v>70</v>
      </c>
      <c r="F12" s="55" t="s">
        <v>101</v>
      </c>
      <c r="G12" s="55" t="s">
        <v>108</v>
      </c>
      <c r="H12" s="55" t="s">
        <v>98</v>
      </c>
      <c r="I12" s="21">
        <v>85000</v>
      </c>
      <c r="J12" s="21">
        <v>2439.5</v>
      </c>
      <c r="K12" s="21">
        <v>7981.93</v>
      </c>
      <c r="L12" s="21">
        <v>2584</v>
      </c>
      <c r="M12" s="21">
        <v>2380.2399999999998</v>
      </c>
      <c r="N12" s="22">
        <f t="shared" si="0"/>
        <v>15385.67</v>
      </c>
      <c r="O12" s="53">
        <f t="shared" si="1"/>
        <v>69614.33</v>
      </c>
      <c r="P12" s="59"/>
      <c r="Q12" s="59"/>
    </row>
    <row r="13" spans="1:17" s="37" customFormat="1" ht="27" customHeight="1" x14ac:dyDescent="0.25">
      <c r="B13" s="58">
        <v>4</v>
      </c>
      <c r="C13" s="54" t="s">
        <v>20</v>
      </c>
      <c r="D13" s="55" t="s">
        <v>99</v>
      </c>
      <c r="E13" s="54" t="s">
        <v>71</v>
      </c>
      <c r="F13" s="55" t="s">
        <v>103</v>
      </c>
      <c r="G13" s="55" t="s">
        <v>108</v>
      </c>
      <c r="H13" s="55" t="s">
        <v>98</v>
      </c>
      <c r="I13" s="21">
        <v>45000</v>
      </c>
      <c r="J13" s="21">
        <v>1291.5</v>
      </c>
      <c r="K13" s="21">
        <v>1148.33</v>
      </c>
      <c r="L13" s="21">
        <v>1368</v>
      </c>
      <c r="M13" s="22">
        <v>0</v>
      </c>
      <c r="N13" s="22">
        <f t="shared" si="0"/>
        <v>3807.83</v>
      </c>
      <c r="O13" s="53">
        <f t="shared" si="1"/>
        <v>41192.17</v>
      </c>
      <c r="P13" s="61"/>
    </row>
    <row r="14" spans="1:17" ht="27" customHeight="1" x14ac:dyDescent="0.25">
      <c r="B14" s="58">
        <v>5</v>
      </c>
      <c r="C14" s="54" t="s">
        <v>21</v>
      </c>
      <c r="D14" s="55" t="s">
        <v>100</v>
      </c>
      <c r="E14" s="54" t="s">
        <v>72</v>
      </c>
      <c r="F14" s="55" t="s">
        <v>105</v>
      </c>
      <c r="G14" s="55" t="s">
        <v>110</v>
      </c>
      <c r="H14" s="55" t="s">
        <v>98</v>
      </c>
      <c r="I14" s="21">
        <v>16500</v>
      </c>
      <c r="J14" s="21">
        <v>473.55</v>
      </c>
      <c r="K14" s="21">
        <v>0</v>
      </c>
      <c r="L14" s="21">
        <v>501.6</v>
      </c>
      <c r="M14" s="21">
        <v>0</v>
      </c>
      <c r="N14" s="22">
        <f t="shared" si="0"/>
        <v>975.15000000000009</v>
      </c>
      <c r="O14" s="53">
        <f t="shared" si="1"/>
        <v>15524.85</v>
      </c>
      <c r="P14" s="59"/>
      <c r="Q14" s="59"/>
    </row>
    <row r="15" spans="1:17" ht="27" customHeight="1" x14ac:dyDescent="0.25">
      <c r="B15" s="58">
        <v>6</v>
      </c>
      <c r="C15" s="54" t="s">
        <v>22</v>
      </c>
      <c r="D15" s="55" t="s">
        <v>99</v>
      </c>
      <c r="E15" s="54" t="s">
        <v>74</v>
      </c>
      <c r="F15" s="55" t="s">
        <v>105</v>
      </c>
      <c r="G15" s="55" t="s">
        <v>110</v>
      </c>
      <c r="H15" s="55" t="s">
        <v>98</v>
      </c>
      <c r="I15" s="21">
        <v>19800</v>
      </c>
      <c r="J15" s="21">
        <v>568.26</v>
      </c>
      <c r="K15" s="21">
        <v>0</v>
      </c>
      <c r="L15" s="21">
        <v>601.91999999999996</v>
      </c>
      <c r="M15" s="21">
        <v>0</v>
      </c>
      <c r="N15" s="22">
        <f t="shared" si="0"/>
        <v>1170.1799999999998</v>
      </c>
      <c r="O15" s="53">
        <f t="shared" si="1"/>
        <v>18629.82</v>
      </c>
      <c r="P15" s="59"/>
      <c r="Q15" s="59"/>
    </row>
    <row r="16" spans="1:17" ht="27" customHeight="1" x14ac:dyDescent="0.25">
      <c r="B16" s="58">
        <v>7</v>
      </c>
      <c r="C16" s="54" t="s">
        <v>23</v>
      </c>
      <c r="D16" s="55" t="s">
        <v>100</v>
      </c>
      <c r="E16" s="54" t="s">
        <v>73</v>
      </c>
      <c r="F16" s="55" t="s">
        <v>105</v>
      </c>
      <c r="G16" s="55" t="s">
        <v>110</v>
      </c>
      <c r="H16" s="55" t="s">
        <v>98</v>
      </c>
      <c r="I16" s="21">
        <v>26250</v>
      </c>
      <c r="J16" s="21">
        <v>753.38</v>
      </c>
      <c r="K16" s="21">
        <v>0</v>
      </c>
      <c r="L16" s="21">
        <v>798</v>
      </c>
      <c r="M16" s="21">
        <v>0</v>
      </c>
      <c r="N16" s="22">
        <f t="shared" si="0"/>
        <v>1551.38</v>
      </c>
      <c r="O16" s="53">
        <f t="shared" si="1"/>
        <v>24698.62</v>
      </c>
      <c r="P16" s="59"/>
      <c r="Q16" s="59"/>
    </row>
    <row r="17" spans="1:255" s="1" customFormat="1" ht="27" customHeight="1" x14ac:dyDescent="0.25">
      <c r="A17"/>
      <c r="B17" s="58">
        <v>8</v>
      </c>
      <c r="C17" s="54" t="s">
        <v>24</v>
      </c>
      <c r="D17" s="55" t="s">
        <v>100</v>
      </c>
      <c r="E17" s="54" t="s">
        <v>75</v>
      </c>
      <c r="F17" s="55" t="s">
        <v>103</v>
      </c>
      <c r="G17" s="55" t="s">
        <v>110</v>
      </c>
      <c r="H17" s="55" t="s">
        <v>98</v>
      </c>
      <c r="I17" s="21">
        <v>30000</v>
      </c>
      <c r="J17" s="21">
        <v>861</v>
      </c>
      <c r="K17" s="21">
        <v>0</v>
      </c>
      <c r="L17" s="21">
        <v>912</v>
      </c>
      <c r="M17" s="21">
        <v>0</v>
      </c>
      <c r="N17" s="22">
        <f t="shared" si="0"/>
        <v>1773</v>
      </c>
      <c r="O17" s="53">
        <f t="shared" si="1"/>
        <v>28227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7" customHeight="1" x14ac:dyDescent="0.25">
      <c r="B18" s="58">
        <v>9</v>
      </c>
      <c r="C18" s="54" t="s">
        <v>25</v>
      </c>
      <c r="D18" s="55" t="s">
        <v>99</v>
      </c>
      <c r="E18" s="54" t="s">
        <v>76</v>
      </c>
      <c r="F18" s="55" t="s">
        <v>102</v>
      </c>
      <c r="G18" s="55" t="s">
        <v>107</v>
      </c>
      <c r="H18" s="55" t="s">
        <v>98</v>
      </c>
      <c r="I18" s="21">
        <v>45000</v>
      </c>
      <c r="J18" s="21">
        <v>1291.5</v>
      </c>
      <c r="K18" s="21">
        <v>1148.33</v>
      </c>
      <c r="L18" s="21">
        <v>1368</v>
      </c>
      <c r="M18" s="21">
        <v>0</v>
      </c>
      <c r="N18" s="22">
        <f t="shared" si="0"/>
        <v>3807.83</v>
      </c>
      <c r="O18" s="53">
        <f t="shared" si="1"/>
        <v>41192.17</v>
      </c>
      <c r="P18" s="59"/>
      <c r="Q18" s="59"/>
    </row>
    <row r="19" spans="1:255" ht="27" customHeight="1" x14ac:dyDescent="0.25">
      <c r="B19" s="58">
        <v>10</v>
      </c>
      <c r="C19" s="54" t="s">
        <v>26</v>
      </c>
      <c r="D19" s="55" t="s">
        <v>99</v>
      </c>
      <c r="E19" s="54" t="s">
        <v>77</v>
      </c>
      <c r="F19" s="55" t="s">
        <v>105</v>
      </c>
      <c r="G19" s="55" t="s">
        <v>110</v>
      </c>
      <c r="H19" s="55" t="s">
        <v>98</v>
      </c>
      <c r="I19" s="21">
        <v>19800</v>
      </c>
      <c r="J19" s="21">
        <v>568.26</v>
      </c>
      <c r="K19" s="21">
        <v>0</v>
      </c>
      <c r="L19" s="21">
        <v>601.91999999999996</v>
      </c>
      <c r="M19" s="21">
        <v>0</v>
      </c>
      <c r="N19" s="22">
        <f t="shared" si="0"/>
        <v>1170.1799999999998</v>
      </c>
      <c r="O19" s="53">
        <f t="shared" si="1"/>
        <v>18629.82</v>
      </c>
      <c r="P19" s="59"/>
      <c r="Q19" s="59"/>
    </row>
    <row r="20" spans="1:255" ht="27" customHeight="1" x14ac:dyDescent="0.25">
      <c r="B20" s="58">
        <v>11</v>
      </c>
      <c r="C20" s="54" t="s">
        <v>27</v>
      </c>
      <c r="D20" s="55" t="s">
        <v>99</v>
      </c>
      <c r="E20" s="54" t="s">
        <v>78</v>
      </c>
      <c r="F20" s="55" t="s">
        <v>104</v>
      </c>
      <c r="G20" s="55" t="s">
        <v>112</v>
      </c>
      <c r="H20" s="55" t="s">
        <v>98</v>
      </c>
      <c r="I20" s="21">
        <v>90000</v>
      </c>
      <c r="J20" s="21">
        <v>2583</v>
      </c>
      <c r="K20" s="21">
        <v>9753.1200000000008</v>
      </c>
      <c r="L20" s="21">
        <v>2736</v>
      </c>
      <c r="M20" s="21">
        <v>0</v>
      </c>
      <c r="N20" s="22">
        <f t="shared" si="0"/>
        <v>15072.12</v>
      </c>
      <c r="O20" s="53">
        <f t="shared" si="1"/>
        <v>74927.88</v>
      </c>
      <c r="P20" s="59"/>
      <c r="Q20" s="59"/>
    </row>
    <row r="21" spans="1:255" ht="27" customHeight="1" x14ac:dyDescent="0.25">
      <c r="B21" s="58">
        <v>12</v>
      </c>
      <c r="C21" s="54" t="s">
        <v>28</v>
      </c>
      <c r="D21" s="55" t="s">
        <v>99</v>
      </c>
      <c r="E21" s="54" t="s">
        <v>79</v>
      </c>
      <c r="F21" s="55" t="s">
        <v>103</v>
      </c>
      <c r="G21" s="55" t="s">
        <v>113</v>
      </c>
      <c r="H21" s="55" t="s">
        <v>98</v>
      </c>
      <c r="I21" s="21">
        <v>40000</v>
      </c>
      <c r="J21" s="21">
        <v>1148</v>
      </c>
      <c r="K21" s="21">
        <v>442.65</v>
      </c>
      <c r="L21" s="21">
        <v>1216</v>
      </c>
      <c r="M21" s="21">
        <v>0</v>
      </c>
      <c r="N21" s="22">
        <f t="shared" si="0"/>
        <v>2806.65</v>
      </c>
      <c r="O21" s="53">
        <f t="shared" si="1"/>
        <v>37193.35</v>
      </c>
      <c r="P21" s="59"/>
      <c r="Q21" s="59"/>
    </row>
    <row r="22" spans="1:255" ht="27" customHeight="1" x14ac:dyDescent="0.25">
      <c r="B22" s="58">
        <v>13</v>
      </c>
      <c r="C22" s="54" t="s">
        <v>29</v>
      </c>
      <c r="D22" s="55" t="s">
        <v>100</v>
      </c>
      <c r="E22" s="54" t="s">
        <v>80</v>
      </c>
      <c r="F22" s="55" t="s">
        <v>102</v>
      </c>
      <c r="G22" s="55" t="s">
        <v>112</v>
      </c>
      <c r="H22" s="55" t="s">
        <v>98</v>
      </c>
      <c r="I22" s="21">
        <v>55000</v>
      </c>
      <c r="J22" s="21">
        <v>1578.5</v>
      </c>
      <c r="K22" s="21">
        <v>2559.6799999999998</v>
      </c>
      <c r="L22" s="21">
        <v>1672</v>
      </c>
      <c r="M22" s="21">
        <v>0</v>
      </c>
      <c r="N22" s="22">
        <f t="shared" si="0"/>
        <v>5810.18</v>
      </c>
      <c r="O22" s="53">
        <f t="shared" si="1"/>
        <v>49189.82</v>
      </c>
      <c r="P22" s="59"/>
      <c r="Q22" s="59"/>
    </row>
    <row r="23" spans="1:255" ht="27" customHeight="1" x14ac:dyDescent="0.25">
      <c r="B23" s="58">
        <v>14</v>
      </c>
      <c r="C23" s="54" t="s">
        <v>30</v>
      </c>
      <c r="D23" s="55" t="s">
        <v>100</v>
      </c>
      <c r="E23" s="54" t="s">
        <v>81</v>
      </c>
      <c r="F23" s="55" t="s">
        <v>102</v>
      </c>
      <c r="G23" s="55" t="s">
        <v>112</v>
      </c>
      <c r="H23" s="55" t="s">
        <v>98</v>
      </c>
      <c r="I23" s="21">
        <v>60000</v>
      </c>
      <c r="J23" s="21">
        <v>1722</v>
      </c>
      <c r="K23" s="21">
        <v>3486.68</v>
      </c>
      <c r="L23" s="21">
        <v>1824</v>
      </c>
      <c r="M23" s="21">
        <v>0</v>
      </c>
      <c r="N23" s="22">
        <f t="shared" si="0"/>
        <v>7032.68</v>
      </c>
      <c r="O23" s="53">
        <f t="shared" si="1"/>
        <v>52967.32</v>
      </c>
      <c r="P23" s="59"/>
      <c r="Q23" s="59"/>
    </row>
    <row r="24" spans="1:255" ht="27" customHeight="1" x14ac:dyDescent="0.25">
      <c r="B24" s="58">
        <v>15</v>
      </c>
      <c r="C24" s="54" t="s">
        <v>31</v>
      </c>
      <c r="D24" s="55" t="s">
        <v>100</v>
      </c>
      <c r="E24" s="54" t="s">
        <v>80</v>
      </c>
      <c r="F24" s="55" t="s">
        <v>102</v>
      </c>
      <c r="G24" s="55" t="s">
        <v>112</v>
      </c>
      <c r="H24" s="55" t="s">
        <v>98</v>
      </c>
      <c r="I24" s="21">
        <v>60000</v>
      </c>
      <c r="J24" s="21">
        <v>1722</v>
      </c>
      <c r="K24" s="21">
        <v>3486.68</v>
      </c>
      <c r="L24" s="21">
        <v>1824</v>
      </c>
      <c r="M24" s="21">
        <v>2973.42</v>
      </c>
      <c r="N24" s="22">
        <f t="shared" si="0"/>
        <v>10006.1</v>
      </c>
      <c r="O24" s="53">
        <f t="shared" si="1"/>
        <v>49993.9</v>
      </c>
      <c r="P24" s="59"/>
      <c r="Q24" s="59"/>
    </row>
    <row r="25" spans="1:255" ht="27" customHeight="1" x14ac:dyDescent="0.25">
      <c r="B25" s="58">
        <v>16</v>
      </c>
      <c r="C25" s="54" t="s">
        <v>32</v>
      </c>
      <c r="D25" s="55" t="s">
        <v>100</v>
      </c>
      <c r="E25" s="54" t="s">
        <v>82</v>
      </c>
      <c r="F25" s="55" t="s">
        <v>101</v>
      </c>
      <c r="G25" s="55" t="s">
        <v>112</v>
      </c>
      <c r="H25" s="55" t="s">
        <v>98</v>
      </c>
      <c r="I25" s="21">
        <v>75000</v>
      </c>
      <c r="J25" s="21">
        <v>2152.5</v>
      </c>
      <c r="K25" s="21">
        <v>6071.35</v>
      </c>
      <c r="L25" s="21">
        <v>2280</v>
      </c>
      <c r="M25" s="21">
        <v>1190.1199999999999</v>
      </c>
      <c r="N25" s="22">
        <f t="shared" si="0"/>
        <v>11693.970000000001</v>
      </c>
      <c r="O25" s="53">
        <f t="shared" si="1"/>
        <v>63306.03</v>
      </c>
      <c r="P25" s="59"/>
      <c r="Q25" s="59"/>
    </row>
    <row r="26" spans="1:255" ht="27" customHeight="1" x14ac:dyDescent="0.25">
      <c r="B26" s="58">
        <v>17</v>
      </c>
      <c r="C26" s="54" t="s">
        <v>33</v>
      </c>
      <c r="D26" s="55" t="s">
        <v>100</v>
      </c>
      <c r="E26" s="54" t="s">
        <v>84</v>
      </c>
      <c r="F26" s="55" t="s">
        <v>102</v>
      </c>
      <c r="G26" s="55" t="s">
        <v>112</v>
      </c>
      <c r="H26" s="55" t="s">
        <v>98</v>
      </c>
      <c r="I26" s="21">
        <v>50000</v>
      </c>
      <c r="J26" s="21">
        <v>1435</v>
      </c>
      <c r="K26" s="21">
        <v>1854</v>
      </c>
      <c r="L26" s="21">
        <v>1520</v>
      </c>
      <c r="M26" s="21">
        <v>0</v>
      </c>
      <c r="N26" s="22">
        <f t="shared" si="0"/>
        <v>4809</v>
      </c>
      <c r="O26" s="53">
        <f t="shared" si="1"/>
        <v>45191</v>
      </c>
      <c r="P26" s="59"/>
      <c r="Q26" s="59"/>
    </row>
    <row r="27" spans="1:255" ht="27" customHeight="1" x14ac:dyDescent="0.25">
      <c r="B27" s="58">
        <v>18</v>
      </c>
      <c r="C27" s="54" t="s">
        <v>34</v>
      </c>
      <c r="D27" s="55" t="s">
        <v>100</v>
      </c>
      <c r="E27" s="54" t="s">
        <v>85</v>
      </c>
      <c r="F27" s="55" t="s">
        <v>103</v>
      </c>
      <c r="G27" s="55" t="s">
        <v>112</v>
      </c>
      <c r="H27" s="55" t="s">
        <v>98</v>
      </c>
      <c r="I27" s="21">
        <v>19800</v>
      </c>
      <c r="J27" s="21">
        <v>568.26</v>
      </c>
      <c r="K27" s="21">
        <v>0</v>
      </c>
      <c r="L27" s="21">
        <v>601.91999999999996</v>
      </c>
      <c r="M27" s="21">
        <v>0</v>
      </c>
      <c r="N27" s="22">
        <f t="shared" si="0"/>
        <v>1170.1799999999998</v>
      </c>
      <c r="O27" s="53">
        <f t="shared" si="1"/>
        <v>18629.82</v>
      </c>
      <c r="P27" s="59"/>
      <c r="Q27" s="59"/>
    </row>
    <row r="28" spans="1:255" ht="27" customHeight="1" x14ac:dyDescent="0.25">
      <c r="B28" s="58">
        <v>19</v>
      </c>
      <c r="C28" s="54" t="s">
        <v>35</v>
      </c>
      <c r="D28" s="55" t="s">
        <v>100</v>
      </c>
      <c r="E28" s="54" t="s">
        <v>85</v>
      </c>
      <c r="F28" s="55" t="s">
        <v>103</v>
      </c>
      <c r="G28" s="55" t="s">
        <v>112</v>
      </c>
      <c r="H28" s="55" t="s">
        <v>98</v>
      </c>
      <c r="I28" s="21">
        <v>19800</v>
      </c>
      <c r="J28" s="21">
        <v>568.26</v>
      </c>
      <c r="K28" s="21">
        <v>0</v>
      </c>
      <c r="L28" s="21">
        <v>601.91999999999996</v>
      </c>
      <c r="M28" s="21">
        <v>0</v>
      </c>
      <c r="N28" s="22">
        <f t="shared" si="0"/>
        <v>1170.1799999999998</v>
      </c>
      <c r="O28" s="53">
        <f t="shared" si="1"/>
        <v>18629.82</v>
      </c>
      <c r="P28" s="59"/>
      <c r="Q28" s="59"/>
    </row>
    <row r="29" spans="1:255" ht="27" customHeight="1" x14ac:dyDescent="0.25">
      <c r="B29" s="58">
        <v>20</v>
      </c>
      <c r="C29" s="54" t="s">
        <v>36</v>
      </c>
      <c r="D29" s="55" t="s">
        <v>100</v>
      </c>
      <c r="E29" s="54" t="s">
        <v>85</v>
      </c>
      <c r="F29" s="55" t="s">
        <v>103</v>
      </c>
      <c r="G29" s="55" t="s">
        <v>112</v>
      </c>
      <c r="H29" s="55" t="s">
        <v>98</v>
      </c>
      <c r="I29" s="21">
        <v>19800</v>
      </c>
      <c r="J29" s="21">
        <v>568.26</v>
      </c>
      <c r="K29" s="21">
        <v>0</v>
      </c>
      <c r="L29" s="21">
        <v>601.91999999999996</v>
      </c>
      <c r="M29" s="21">
        <v>0</v>
      </c>
      <c r="N29" s="22">
        <f t="shared" si="0"/>
        <v>1170.1799999999998</v>
      </c>
      <c r="O29" s="53">
        <f t="shared" si="1"/>
        <v>18629.82</v>
      </c>
      <c r="P29" s="59"/>
      <c r="Q29" s="59"/>
    </row>
    <row r="30" spans="1:255" ht="27" customHeight="1" x14ac:dyDescent="0.25">
      <c r="B30" s="58">
        <v>21</v>
      </c>
      <c r="C30" s="54" t="s">
        <v>37</v>
      </c>
      <c r="D30" s="55" t="s">
        <v>100</v>
      </c>
      <c r="E30" s="54" t="s">
        <v>85</v>
      </c>
      <c r="F30" s="55" t="s">
        <v>103</v>
      </c>
      <c r="G30" s="55" t="s">
        <v>112</v>
      </c>
      <c r="H30" s="55" t="s">
        <v>98</v>
      </c>
      <c r="I30" s="21">
        <v>19800</v>
      </c>
      <c r="J30" s="21">
        <v>568.26</v>
      </c>
      <c r="K30" s="21">
        <v>0</v>
      </c>
      <c r="L30" s="21">
        <v>601.91999999999996</v>
      </c>
      <c r="M30" s="21">
        <v>0</v>
      </c>
      <c r="N30" s="22">
        <f t="shared" si="0"/>
        <v>1170.1799999999998</v>
      </c>
      <c r="O30" s="53">
        <f t="shared" si="1"/>
        <v>18629.82</v>
      </c>
      <c r="P30" s="59"/>
      <c r="Q30" s="59"/>
    </row>
    <row r="31" spans="1:255" ht="27" customHeight="1" x14ac:dyDescent="0.25">
      <c r="B31" s="58">
        <v>22</v>
      </c>
      <c r="C31" s="54" t="s">
        <v>38</v>
      </c>
      <c r="D31" s="55" t="s">
        <v>100</v>
      </c>
      <c r="E31" s="54" t="s">
        <v>73</v>
      </c>
      <c r="F31" s="55" t="s">
        <v>105</v>
      </c>
      <c r="G31" s="55" t="s">
        <v>110</v>
      </c>
      <c r="H31" s="55" t="s">
        <v>98</v>
      </c>
      <c r="I31" s="21">
        <v>22000</v>
      </c>
      <c r="J31" s="21">
        <v>631.4</v>
      </c>
      <c r="K31" s="21">
        <v>0</v>
      </c>
      <c r="L31" s="21">
        <v>668.8</v>
      </c>
      <c r="M31" s="21">
        <v>0</v>
      </c>
      <c r="N31" s="22">
        <f t="shared" si="0"/>
        <v>1300.1999999999998</v>
      </c>
      <c r="O31" s="53">
        <f t="shared" si="1"/>
        <v>20699.8</v>
      </c>
      <c r="P31" s="59"/>
      <c r="Q31" s="59"/>
    </row>
    <row r="32" spans="1:255" ht="27" customHeight="1" x14ac:dyDescent="0.25">
      <c r="B32" s="58">
        <v>23</v>
      </c>
      <c r="C32" s="54" t="s">
        <v>39</v>
      </c>
      <c r="D32" s="55" t="s">
        <v>100</v>
      </c>
      <c r="E32" s="54" t="s">
        <v>73</v>
      </c>
      <c r="F32" s="55" t="s">
        <v>105</v>
      </c>
      <c r="G32" s="55" t="s">
        <v>110</v>
      </c>
      <c r="H32" s="55" t="s">
        <v>98</v>
      </c>
      <c r="I32" s="21">
        <v>22000</v>
      </c>
      <c r="J32" s="21">
        <v>631.4</v>
      </c>
      <c r="K32" s="21">
        <v>0</v>
      </c>
      <c r="L32" s="21">
        <v>668.8</v>
      </c>
      <c r="M32" s="21">
        <v>0</v>
      </c>
      <c r="N32" s="22">
        <f t="shared" si="0"/>
        <v>1300.1999999999998</v>
      </c>
      <c r="O32" s="53">
        <f t="shared" si="1"/>
        <v>20699.8</v>
      </c>
      <c r="P32" s="59"/>
      <c r="Q32" s="59"/>
    </row>
    <row r="33" spans="2:17" ht="27" customHeight="1" x14ac:dyDescent="0.25">
      <c r="B33" s="58">
        <v>24</v>
      </c>
      <c r="C33" s="54" t="s">
        <v>40</v>
      </c>
      <c r="D33" s="55" t="s">
        <v>99</v>
      </c>
      <c r="E33" s="54" t="s">
        <v>86</v>
      </c>
      <c r="F33" s="55" t="s">
        <v>101</v>
      </c>
      <c r="G33" s="55" t="s">
        <v>112</v>
      </c>
      <c r="H33" s="55" t="s">
        <v>98</v>
      </c>
      <c r="I33" s="21">
        <v>75000</v>
      </c>
      <c r="J33" s="21">
        <v>2152.5</v>
      </c>
      <c r="K33" s="21">
        <v>6309.38</v>
      </c>
      <c r="L33" s="21">
        <v>2280</v>
      </c>
      <c r="M33" s="21">
        <v>0</v>
      </c>
      <c r="N33" s="22">
        <f t="shared" si="0"/>
        <v>10741.880000000001</v>
      </c>
      <c r="O33" s="53">
        <f t="shared" si="1"/>
        <v>64258.119999999995</v>
      </c>
      <c r="P33" s="59"/>
      <c r="Q33" s="59"/>
    </row>
    <row r="34" spans="2:17" ht="27" customHeight="1" x14ac:dyDescent="0.25">
      <c r="B34" s="58">
        <v>25</v>
      </c>
      <c r="C34" s="54" t="s">
        <v>41</v>
      </c>
      <c r="D34" s="55" t="s">
        <v>99</v>
      </c>
      <c r="E34" s="54" t="s">
        <v>80</v>
      </c>
      <c r="F34" s="55" t="s">
        <v>102</v>
      </c>
      <c r="G34" s="55" t="s">
        <v>112</v>
      </c>
      <c r="H34" s="55" t="s">
        <v>98</v>
      </c>
      <c r="I34" s="21">
        <v>50000</v>
      </c>
      <c r="J34" s="21">
        <v>1435</v>
      </c>
      <c r="K34" s="21">
        <v>1854</v>
      </c>
      <c r="L34" s="21">
        <v>1520</v>
      </c>
      <c r="M34" s="21">
        <v>0</v>
      </c>
      <c r="N34" s="22">
        <f t="shared" si="0"/>
        <v>4809</v>
      </c>
      <c r="O34" s="53">
        <f t="shared" si="1"/>
        <v>45191</v>
      </c>
      <c r="P34" s="59"/>
      <c r="Q34" s="59"/>
    </row>
    <row r="35" spans="2:17" ht="27" customHeight="1" x14ac:dyDescent="0.25">
      <c r="B35" s="58">
        <v>26</v>
      </c>
      <c r="C35" s="54" t="s">
        <v>42</v>
      </c>
      <c r="D35" s="55" t="s">
        <v>99</v>
      </c>
      <c r="E35" s="54" t="s">
        <v>81</v>
      </c>
      <c r="F35" s="55" t="s">
        <v>102</v>
      </c>
      <c r="G35" s="55" t="s">
        <v>112</v>
      </c>
      <c r="H35" s="55" t="s">
        <v>98</v>
      </c>
      <c r="I35" s="21">
        <v>50000</v>
      </c>
      <c r="J35" s="21">
        <v>1435</v>
      </c>
      <c r="K35" s="21">
        <v>1854</v>
      </c>
      <c r="L35" s="21">
        <v>1520</v>
      </c>
      <c r="M35" s="21">
        <v>0</v>
      </c>
      <c r="N35" s="22">
        <f t="shared" si="0"/>
        <v>4809</v>
      </c>
      <c r="O35" s="53">
        <f t="shared" si="1"/>
        <v>45191</v>
      </c>
      <c r="P35" s="59"/>
      <c r="Q35" s="59"/>
    </row>
    <row r="36" spans="2:17" ht="27" customHeight="1" x14ac:dyDescent="0.25">
      <c r="B36" s="58">
        <v>27</v>
      </c>
      <c r="C36" s="54" t="s">
        <v>43</v>
      </c>
      <c r="D36" s="55" t="s">
        <v>100</v>
      </c>
      <c r="E36" s="54" t="s">
        <v>80</v>
      </c>
      <c r="F36" s="55" t="s">
        <v>102</v>
      </c>
      <c r="G36" s="55" t="s">
        <v>112</v>
      </c>
      <c r="H36" s="55" t="s">
        <v>98</v>
      </c>
      <c r="I36" s="21">
        <v>50000</v>
      </c>
      <c r="J36" s="21">
        <v>1435</v>
      </c>
      <c r="K36" s="21">
        <v>1854</v>
      </c>
      <c r="L36" s="21">
        <v>1520</v>
      </c>
      <c r="M36" s="21">
        <v>0</v>
      </c>
      <c r="N36" s="22">
        <f t="shared" si="0"/>
        <v>4809</v>
      </c>
      <c r="O36" s="53">
        <f t="shared" si="1"/>
        <v>45191</v>
      </c>
      <c r="P36" s="59"/>
      <c r="Q36" s="59"/>
    </row>
    <row r="37" spans="2:17" ht="27" customHeight="1" x14ac:dyDescent="0.25">
      <c r="B37" s="58">
        <v>28</v>
      </c>
      <c r="C37" s="54" t="s">
        <v>44</v>
      </c>
      <c r="D37" s="55" t="s">
        <v>100</v>
      </c>
      <c r="E37" s="54" t="s">
        <v>81</v>
      </c>
      <c r="F37" s="55" t="s">
        <v>102</v>
      </c>
      <c r="G37" s="55" t="s">
        <v>112</v>
      </c>
      <c r="H37" s="55" t="s">
        <v>98</v>
      </c>
      <c r="I37" s="21">
        <v>50000</v>
      </c>
      <c r="J37" s="21">
        <v>1435</v>
      </c>
      <c r="K37" s="21">
        <v>1854</v>
      </c>
      <c r="L37" s="21">
        <v>1520</v>
      </c>
      <c r="M37" s="21">
        <v>0</v>
      </c>
      <c r="N37" s="22">
        <f t="shared" si="0"/>
        <v>4809</v>
      </c>
      <c r="O37" s="53">
        <f t="shared" si="1"/>
        <v>45191</v>
      </c>
      <c r="P37" s="59"/>
      <c r="Q37" s="59"/>
    </row>
    <row r="38" spans="2:17" ht="27" customHeight="1" x14ac:dyDescent="0.25">
      <c r="B38" s="58">
        <v>29</v>
      </c>
      <c r="C38" s="54" t="s">
        <v>45</v>
      </c>
      <c r="D38" s="55" t="s">
        <v>100</v>
      </c>
      <c r="E38" s="54" t="s">
        <v>88</v>
      </c>
      <c r="F38" s="55" t="s">
        <v>106</v>
      </c>
      <c r="G38" s="55" t="s">
        <v>113</v>
      </c>
      <c r="H38" s="55" t="s">
        <v>98</v>
      </c>
      <c r="I38" s="21">
        <v>31500</v>
      </c>
      <c r="J38" s="21">
        <v>904.05</v>
      </c>
      <c r="K38" s="21">
        <v>0</v>
      </c>
      <c r="L38" s="21">
        <v>957.6</v>
      </c>
      <c r="M38" s="21">
        <v>0</v>
      </c>
      <c r="N38" s="22">
        <f t="shared" si="0"/>
        <v>1861.65</v>
      </c>
      <c r="O38" s="53">
        <f t="shared" si="1"/>
        <v>29638.35</v>
      </c>
      <c r="P38" s="59"/>
      <c r="Q38" s="59"/>
    </row>
    <row r="39" spans="2:17" ht="27" customHeight="1" x14ac:dyDescent="0.25">
      <c r="B39" s="58">
        <v>30</v>
      </c>
      <c r="C39" s="54" t="s">
        <v>46</v>
      </c>
      <c r="D39" s="55" t="s">
        <v>99</v>
      </c>
      <c r="E39" s="54" t="s">
        <v>89</v>
      </c>
      <c r="F39" s="55" t="s">
        <v>103</v>
      </c>
      <c r="G39" s="55" t="s">
        <v>112</v>
      </c>
      <c r="H39" s="55" t="s">
        <v>98</v>
      </c>
      <c r="I39" s="21">
        <v>26250</v>
      </c>
      <c r="J39" s="21">
        <v>753.38</v>
      </c>
      <c r="K39" s="21">
        <v>0</v>
      </c>
      <c r="L39" s="21">
        <v>798</v>
      </c>
      <c r="M39" s="21">
        <v>0</v>
      </c>
      <c r="N39" s="22">
        <f t="shared" si="0"/>
        <v>1551.38</v>
      </c>
      <c r="O39" s="53">
        <f t="shared" si="1"/>
        <v>24698.62</v>
      </c>
      <c r="P39" s="59"/>
      <c r="Q39" s="59"/>
    </row>
    <row r="40" spans="2:17" ht="27" customHeight="1" x14ac:dyDescent="0.25">
      <c r="B40" s="58">
        <v>31</v>
      </c>
      <c r="C40" s="54" t="s">
        <v>47</v>
      </c>
      <c r="D40" s="55" t="s">
        <v>99</v>
      </c>
      <c r="E40" s="54" t="s">
        <v>90</v>
      </c>
      <c r="F40" s="55" t="s">
        <v>106</v>
      </c>
      <c r="G40" s="55" t="s">
        <v>113</v>
      </c>
      <c r="H40" s="55" t="s">
        <v>98</v>
      </c>
      <c r="I40" s="21">
        <v>45000</v>
      </c>
      <c r="J40" s="21">
        <v>1291.5</v>
      </c>
      <c r="K40" s="21">
        <v>1148.33</v>
      </c>
      <c r="L40" s="21">
        <v>1368</v>
      </c>
      <c r="M40" s="21">
        <v>0</v>
      </c>
      <c r="N40" s="22">
        <f t="shared" si="0"/>
        <v>3807.83</v>
      </c>
      <c r="O40" s="53">
        <f t="shared" si="1"/>
        <v>41192.17</v>
      </c>
      <c r="P40" s="59"/>
      <c r="Q40" s="59"/>
    </row>
    <row r="41" spans="2:17" ht="27" customHeight="1" x14ac:dyDescent="0.25">
      <c r="B41" s="58">
        <v>32</v>
      </c>
      <c r="C41" s="54" t="s">
        <v>48</v>
      </c>
      <c r="D41" s="55" t="s">
        <v>100</v>
      </c>
      <c r="E41" s="54" t="s">
        <v>85</v>
      </c>
      <c r="F41" s="55" t="s">
        <v>103</v>
      </c>
      <c r="G41" s="55" t="s">
        <v>112</v>
      </c>
      <c r="H41" s="55" t="s">
        <v>98</v>
      </c>
      <c r="I41" s="21">
        <v>19800</v>
      </c>
      <c r="J41" s="21">
        <v>568.26</v>
      </c>
      <c r="K41" s="21">
        <v>0</v>
      </c>
      <c r="L41" s="21">
        <v>601.91999999999996</v>
      </c>
      <c r="M41" s="21">
        <v>0</v>
      </c>
      <c r="N41" s="22">
        <f t="shared" si="0"/>
        <v>1170.1799999999998</v>
      </c>
      <c r="O41" s="53">
        <f t="shared" si="1"/>
        <v>18629.82</v>
      </c>
      <c r="P41" s="59"/>
      <c r="Q41" s="59"/>
    </row>
    <row r="42" spans="2:17" ht="27" customHeight="1" x14ac:dyDescent="0.25">
      <c r="B42" s="58">
        <v>33</v>
      </c>
      <c r="C42" s="54" t="s">
        <v>49</v>
      </c>
      <c r="D42" s="55" t="s">
        <v>99</v>
      </c>
      <c r="E42" s="54" t="s">
        <v>91</v>
      </c>
      <c r="F42" s="55" t="s">
        <v>101</v>
      </c>
      <c r="G42" s="55" t="s">
        <v>111</v>
      </c>
      <c r="H42" s="55" t="s">
        <v>98</v>
      </c>
      <c r="I42" s="21">
        <v>136000</v>
      </c>
      <c r="J42" s="21">
        <v>3903.2</v>
      </c>
      <c r="K42" s="21">
        <v>20284.91</v>
      </c>
      <c r="L42" s="21">
        <v>4098.53</v>
      </c>
      <c r="M42" s="21">
        <v>1190.1199999999999</v>
      </c>
      <c r="N42" s="22">
        <f t="shared" si="0"/>
        <v>29476.76</v>
      </c>
      <c r="O42" s="53">
        <f t="shared" si="1"/>
        <v>106523.24</v>
      </c>
      <c r="P42" s="59"/>
      <c r="Q42" s="59"/>
    </row>
    <row r="43" spans="2:17" ht="27" customHeight="1" x14ac:dyDescent="0.25">
      <c r="B43" s="58">
        <v>34</v>
      </c>
      <c r="C43" s="54" t="s">
        <v>50</v>
      </c>
      <c r="D43" s="55" t="s">
        <v>100</v>
      </c>
      <c r="E43" s="54" t="s">
        <v>85</v>
      </c>
      <c r="F43" s="55" t="s">
        <v>103</v>
      </c>
      <c r="G43" s="55" t="s">
        <v>112</v>
      </c>
      <c r="H43" s="55" t="s">
        <v>98</v>
      </c>
      <c r="I43" s="21">
        <v>19800</v>
      </c>
      <c r="J43" s="21">
        <v>568.26</v>
      </c>
      <c r="K43" s="21">
        <v>0</v>
      </c>
      <c r="L43" s="21">
        <v>601.91999999999996</v>
      </c>
      <c r="M43" s="21">
        <v>0</v>
      </c>
      <c r="N43" s="22">
        <f t="shared" si="0"/>
        <v>1170.1799999999998</v>
      </c>
      <c r="O43" s="53">
        <f t="shared" si="1"/>
        <v>18629.82</v>
      </c>
      <c r="P43" s="59"/>
      <c r="Q43" s="59"/>
    </row>
    <row r="44" spans="2:17" ht="27" customHeight="1" x14ac:dyDescent="0.25">
      <c r="B44" s="58">
        <v>35</v>
      </c>
      <c r="C44" s="54" t="s">
        <v>51</v>
      </c>
      <c r="D44" s="55" t="s">
        <v>99</v>
      </c>
      <c r="E44" s="54" t="s">
        <v>92</v>
      </c>
      <c r="F44" s="55" t="s">
        <v>101</v>
      </c>
      <c r="G44" s="55" t="s">
        <v>111</v>
      </c>
      <c r="H44" s="55" t="s">
        <v>98</v>
      </c>
      <c r="I44" s="21">
        <v>75000</v>
      </c>
      <c r="J44" s="21">
        <v>2152.5</v>
      </c>
      <c r="K44" s="21">
        <v>6071.35</v>
      </c>
      <c r="L44" s="21">
        <v>2280</v>
      </c>
      <c r="M44" s="21">
        <v>1190.1199999999999</v>
      </c>
      <c r="N44" s="22">
        <f t="shared" si="0"/>
        <v>11693.970000000001</v>
      </c>
      <c r="O44" s="53">
        <f t="shared" si="1"/>
        <v>63306.03</v>
      </c>
      <c r="P44" s="59"/>
      <c r="Q44" s="59"/>
    </row>
    <row r="45" spans="2:17" ht="27" customHeight="1" x14ac:dyDescent="0.25">
      <c r="B45" s="58">
        <v>36</v>
      </c>
      <c r="C45" s="54" t="s">
        <v>52</v>
      </c>
      <c r="D45" s="55" t="s">
        <v>100</v>
      </c>
      <c r="E45" s="54" t="s">
        <v>93</v>
      </c>
      <c r="F45" s="55" t="s">
        <v>102</v>
      </c>
      <c r="G45" s="55" t="s">
        <v>111</v>
      </c>
      <c r="H45" s="55" t="s">
        <v>98</v>
      </c>
      <c r="I45" s="21">
        <v>60000</v>
      </c>
      <c r="J45" s="21">
        <v>1722</v>
      </c>
      <c r="K45" s="21">
        <v>3486.68</v>
      </c>
      <c r="L45" s="21">
        <v>1824</v>
      </c>
      <c r="M45" s="21">
        <v>0</v>
      </c>
      <c r="N45" s="22">
        <f t="shared" si="0"/>
        <v>7032.68</v>
      </c>
      <c r="O45" s="53">
        <f t="shared" si="1"/>
        <v>52967.32</v>
      </c>
      <c r="P45" s="59"/>
      <c r="Q45" s="59"/>
    </row>
    <row r="46" spans="2:17" s="37" customFormat="1" ht="27" customHeight="1" x14ac:dyDescent="0.25">
      <c r="B46" s="58">
        <v>37</v>
      </c>
      <c r="C46" s="54" t="s">
        <v>53</v>
      </c>
      <c r="D46" s="55" t="s">
        <v>100</v>
      </c>
      <c r="E46" s="54" t="s">
        <v>94</v>
      </c>
      <c r="F46" s="55" t="s">
        <v>103</v>
      </c>
      <c r="G46" s="55" t="s">
        <v>111</v>
      </c>
      <c r="H46" s="55" t="s">
        <v>98</v>
      </c>
      <c r="I46" s="21">
        <v>14300</v>
      </c>
      <c r="J46" s="21">
        <v>410.41</v>
      </c>
      <c r="K46" s="21">
        <v>0</v>
      </c>
      <c r="L46" s="21">
        <v>434.72</v>
      </c>
      <c r="M46" s="21">
        <v>0</v>
      </c>
      <c r="N46" s="22">
        <f t="shared" si="0"/>
        <v>845.13000000000011</v>
      </c>
      <c r="O46" s="53">
        <f t="shared" si="1"/>
        <v>13454.869999999999</v>
      </c>
      <c r="P46" s="61"/>
      <c r="Q46" s="61"/>
    </row>
    <row r="47" spans="2:17" ht="27" customHeight="1" x14ac:dyDescent="0.25">
      <c r="B47" s="58">
        <v>38</v>
      </c>
      <c r="C47" s="54" t="s">
        <v>54</v>
      </c>
      <c r="D47" s="55" t="s">
        <v>100</v>
      </c>
      <c r="E47" s="54" t="s">
        <v>94</v>
      </c>
      <c r="F47" s="55" t="s">
        <v>103</v>
      </c>
      <c r="G47" s="55" t="s">
        <v>111</v>
      </c>
      <c r="H47" s="55" t="s">
        <v>98</v>
      </c>
      <c r="I47" s="21">
        <v>22000</v>
      </c>
      <c r="J47" s="21">
        <v>631.4</v>
      </c>
      <c r="K47" s="21">
        <v>0</v>
      </c>
      <c r="L47" s="21">
        <v>668.8</v>
      </c>
      <c r="M47" s="21">
        <v>0</v>
      </c>
      <c r="N47" s="22">
        <f t="shared" si="0"/>
        <v>1300.1999999999998</v>
      </c>
      <c r="O47" s="53">
        <f t="shared" si="1"/>
        <v>20699.8</v>
      </c>
      <c r="P47" s="59"/>
      <c r="Q47" s="59"/>
    </row>
    <row r="48" spans="2:17" ht="27" customHeight="1" x14ac:dyDescent="0.25">
      <c r="B48" s="58">
        <v>39</v>
      </c>
      <c r="C48" s="54" t="s">
        <v>55</v>
      </c>
      <c r="D48" s="55" t="s">
        <v>99</v>
      </c>
      <c r="E48" s="54" t="s">
        <v>94</v>
      </c>
      <c r="F48" s="55" t="s">
        <v>103</v>
      </c>
      <c r="G48" s="55" t="s">
        <v>111</v>
      </c>
      <c r="H48" s="55" t="s">
        <v>98</v>
      </c>
      <c r="I48" s="21">
        <v>22000</v>
      </c>
      <c r="J48" s="21">
        <v>631.4</v>
      </c>
      <c r="K48" s="21">
        <v>0</v>
      </c>
      <c r="L48" s="21">
        <v>668.8</v>
      </c>
      <c r="M48" s="21">
        <v>1190.1199999999999</v>
      </c>
      <c r="N48" s="22">
        <f t="shared" si="0"/>
        <v>2490.3199999999997</v>
      </c>
      <c r="O48" s="53">
        <f t="shared" si="1"/>
        <v>19509.68</v>
      </c>
      <c r="P48" s="59"/>
      <c r="Q48" s="59"/>
    </row>
    <row r="49" spans="1:192" ht="27" customHeight="1" x14ac:dyDescent="0.25">
      <c r="B49" s="58">
        <v>40</v>
      </c>
      <c r="C49" s="54" t="s">
        <v>56</v>
      </c>
      <c r="D49" s="55" t="s">
        <v>100</v>
      </c>
      <c r="E49" s="54" t="s">
        <v>73</v>
      </c>
      <c r="F49" s="55" t="s">
        <v>105</v>
      </c>
      <c r="G49" s="55" t="s">
        <v>110</v>
      </c>
      <c r="H49" s="55" t="s">
        <v>98</v>
      </c>
      <c r="I49" s="21">
        <v>23100</v>
      </c>
      <c r="J49" s="21">
        <v>662.97</v>
      </c>
      <c r="K49" s="21">
        <v>0</v>
      </c>
      <c r="L49" s="21">
        <v>702.24</v>
      </c>
      <c r="M49" s="21">
        <v>0</v>
      </c>
      <c r="N49" s="22">
        <f t="shared" ref="N49:N59" si="2">SUM(J49:M49)</f>
        <v>1365.21</v>
      </c>
      <c r="O49" s="53">
        <f t="shared" ref="O49:O59" si="3">+I49-N49</f>
        <v>21734.79</v>
      </c>
      <c r="P49" s="59"/>
      <c r="Q49" s="59"/>
    </row>
    <row r="50" spans="1:192" ht="27" customHeight="1" x14ac:dyDescent="0.25">
      <c r="B50" s="58">
        <v>41</v>
      </c>
      <c r="C50" s="54" t="s">
        <v>57</v>
      </c>
      <c r="D50" s="55" t="s">
        <v>100</v>
      </c>
      <c r="E50" s="54" t="s">
        <v>94</v>
      </c>
      <c r="F50" s="55" t="s">
        <v>103</v>
      </c>
      <c r="G50" s="55" t="s">
        <v>111</v>
      </c>
      <c r="H50" s="55" t="s">
        <v>98</v>
      </c>
      <c r="I50" s="21">
        <v>22000</v>
      </c>
      <c r="J50" s="21">
        <v>631.4</v>
      </c>
      <c r="K50" s="21">
        <v>0</v>
      </c>
      <c r="L50" s="21">
        <v>668.8</v>
      </c>
      <c r="M50" s="21">
        <v>0</v>
      </c>
      <c r="N50" s="22">
        <f t="shared" si="2"/>
        <v>1300.1999999999998</v>
      </c>
      <c r="O50" s="53">
        <f t="shared" si="3"/>
        <v>20699.8</v>
      </c>
      <c r="P50" s="59"/>
      <c r="Q50" s="59"/>
    </row>
    <row r="51" spans="1:192" ht="27.75" customHeight="1" x14ac:dyDescent="0.25">
      <c r="B51" s="58">
        <v>42</v>
      </c>
      <c r="C51" s="54" t="s">
        <v>58</v>
      </c>
      <c r="D51" s="55" t="s">
        <v>100</v>
      </c>
      <c r="E51" s="54" t="s">
        <v>95</v>
      </c>
      <c r="F51" s="55" t="s">
        <v>102</v>
      </c>
      <c r="G51" s="55" t="s">
        <v>111</v>
      </c>
      <c r="H51" s="55" t="s">
        <v>98</v>
      </c>
      <c r="I51" s="21">
        <v>70000</v>
      </c>
      <c r="J51" s="21">
        <v>2009</v>
      </c>
      <c r="K51" s="21">
        <v>5368.48</v>
      </c>
      <c r="L51" s="21">
        <v>2128</v>
      </c>
      <c r="M51" s="21">
        <v>0</v>
      </c>
      <c r="N51" s="22">
        <f t="shared" si="2"/>
        <v>9505.48</v>
      </c>
      <c r="O51" s="53">
        <f t="shared" si="3"/>
        <v>60494.520000000004</v>
      </c>
      <c r="P51" s="59"/>
      <c r="Q51" s="59"/>
    </row>
    <row r="52" spans="1:192" ht="27.75" customHeight="1" x14ac:dyDescent="0.25">
      <c r="B52" s="58">
        <v>43</v>
      </c>
      <c r="C52" s="54" t="s">
        <v>59</v>
      </c>
      <c r="D52" s="55" t="s">
        <v>99</v>
      </c>
      <c r="E52" s="54" t="s">
        <v>78</v>
      </c>
      <c r="F52" s="55" t="s">
        <v>104</v>
      </c>
      <c r="G52" s="55" t="s">
        <v>109</v>
      </c>
      <c r="H52" s="55" t="s">
        <v>98</v>
      </c>
      <c r="I52" s="21">
        <v>40000</v>
      </c>
      <c r="J52" s="21">
        <v>1148</v>
      </c>
      <c r="K52" s="21">
        <v>442.65</v>
      </c>
      <c r="L52" s="21">
        <v>1216</v>
      </c>
      <c r="M52" s="21"/>
      <c r="N52" s="22">
        <f t="shared" si="2"/>
        <v>2806.65</v>
      </c>
      <c r="O52" s="53">
        <f t="shared" si="3"/>
        <v>37193.35</v>
      </c>
      <c r="P52" s="59"/>
      <c r="Q52" s="59"/>
    </row>
    <row r="53" spans="1:192" ht="27" customHeight="1" x14ac:dyDescent="0.25">
      <c r="B53" s="58">
        <v>44</v>
      </c>
      <c r="C53" s="54" t="s">
        <v>60</v>
      </c>
      <c r="D53" s="55" t="s">
        <v>99</v>
      </c>
      <c r="E53" s="54" t="s">
        <v>94</v>
      </c>
      <c r="F53" s="55" t="s">
        <v>103</v>
      </c>
      <c r="G53" s="55" t="s">
        <v>111</v>
      </c>
      <c r="H53" s="55" t="s">
        <v>98</v>
      </c>
      <c r="I53" s="21">
        <v>22000</v>
      </c>
      <c r="J53" s="21">
        <v>631.4</v>
      </c>
      <c r="K53" s="21">
        <v>0</v>
      </c>
      <c r="L53" s="21">
        <v>668.8</v>
      </c>
      <c r="M53" s="21">
        <v>0</v>
      </c>
      <c r="N53" s="22">
        <f t="shared" si="2"/>
        <v>1300.1999999999998</v>
      </c>
      <c r="O53" s="53">
        <f t="shared" si="3"/>
        <v>20699.8</v>
      </c>
      <c r="P53" s="59"/>
      <c r="Q53" s="59"/>
    </row>
    <row r="54" spans="1:192" ht="27" customHeight="1" x14ac:dyDescent="0.25">
      <c r="B54" s="58">
        <v>45</v>
      </c>
      <c r="C54" s="54" t="s">
        <v>61</v>
      </c>
      <c r="D54" s="55" t="s">
        <v>100</v>
      </c>
      <c r="E54" s="54" t="s">
        <v>94</v>
      </c>
      <c r="F54" s="55" t="s">
        <v>103</v>
      </c>
      <c r="G54" s="55" t="s">
        <v>111</v>
      </c>
      <c r="H54" s="55" t="s">
        <v>98</v>
      </c>
      <c r="I54" s="21">
        <v>22000</v>
      </c>
      <c r="J54" s="21">
        <v>631.4</v>
      </c>
      <c r="K54" s="21">
        <v>0</v>
      </c>
      <c r="L54" s="21">
        <v>668.8</v>
      </c>
      <c r="M54" s="21">
        <v>0</v>
      </c>
      <c r="N54" s="22">
        <f t="shared" si="2"/>
        <v>1300.1999999999998</v>
      </c>
      <c r="O54" s="53">
        <f t="shared" si="3"/>
        <v>20699.8</v>
      </c>
      <c r="P54" s="59"/>
      <c r="Q54" s="59"/>
    </row>
    <row r="55" spans="1:192" ht="27" customHeight="1" x14ac:dyDescent="0.25">
      <c r="B55" s="58">
        <v>46</v>
      </c>
      <c r="C55" s="54" t="s">
        <v>62</v>
      </c>
      <c r="D55" s="55" t="s">
        <v>100</v>
      </c>
      <c r="E55" s="54" t="s">
        <v>94</v>
      </c>
      <c r="F55" s="55" t="s">
        <v>103</v>
      </c>
      <c r="G55" s="55" t="s">
        <v>111</v>
      </c>
      <c r="H55" s="55" t="s">
        <v>98</v>
      </c>
      <c r="I55" s="21">
        <v>22000</v>
      </c>
      <c r="J55" s="21">
        <v>631.4</v>
      </c>
      <c r="K55" s="21">
        <v>0</v>
      </c>
      <c r="L55" s="21">
        <v>668.8</v>
      </c>
      <c r="M55" s="21">
        <v>0</v>
      </c>
      <c r="N55" s="22">
        <f t="shared" si="2"/>
        <v>1300.1999999999998</v>
      </c>
      <c r="O55" s="53">
        <f t="shared" si="3"/>
        <v>20699.8</v>
      </c>
      <c r="P55" s="59"/>
      <c r="Q55" s="59"/>
    </row>
    <row r="56" spans="1:192" ht="27" customHeight="1" x14ac:dyDescent="0.25">
      <c r="B56" s="58">
        <v>47</v>
      </c>
      <c r="C56" s="54" t="s">
        <v>63</v>
      </c>
      <c r="D56" s="55" t="s">
        <v>100</v>
      </c>
      <c r="E56" s="54" t="s">
        <v>85</v>
      </c>
      <c r="F56" s="55" t="s">
        <v>103</v>
      </c>
      <c r="G56" s="55" t="s">
        <v>112</v>
      </c>
      <c r="H56" s="55" t="s">
        <v>98</v>
      </c>
      <c r="I56" s="21">
        <v>19800</v>
      </c>
      <c r="J56" s="21">
        <v>568.26</v>
      </c>
      <c r="K56" s="21">
        <v>0</v>
      </c>
      <c r="L56" s="21">
        <v>601.91999999999996</v>
      </c>
      <c r="M56" s="21">
        <v>0</v>
      </c>
      <c r="N56" s="22">
        <f t="shared" si="2"/>
        <v>1170.1799999999998</v>
      </c>
      <c r="O56" s="53">
        <f t="shared" si="3"/>
        <v>18629.82</v>
      </c>
      <c r="P56" s="59"/>
      <c r="Q56" s="59"/>
    </row>
    <row r="57" spans="1:192" ht="27" customHeight="1" x14ac:dyDescent="0.25">
      <c r="B57" s="58">
        <v>48</v>
      </c>
      <c r="C57" s="54" t="s">
        <v>64</v>
      </c>
      <c r="D57" s="55" t="s">
        <v>100</v>
      </c>
      <c r="E57" s="54" t="s">
        <v>94</v>
      </c>
      <c r="F57" s="55" t="s">
        <v>103</v>
      </c>
      <c r="G57" s="55" t="s">
        <v>111</v>
      </c>
      <c r="H57" s="55" t="s">
        <v>98</v>
      </c>
      <c r="I57" s="21">
        <v>22000</v>
      </c>
      <c r="J57" s="21">
        <v>631.4</v>
      </c>
      <c r="K57" s="21">
        <v>0</v>
      </c>
      <c r="L57" s="21">
        <v>668.8</v>
      </c>
      <c r="M57" s="21">
        <v>0</v>
      </c>
      <c r="N57" s="22">
        <f t="shared" si="2"/>
        <v>1300.1999999999998</v>
      </c>
      <c r="O57" s="53">
        <f t="shared" si="3"/>
        <v>20699.8</v>
      </c>
      <c r="P57" s="59"/>
      <c r="Q57" s="59"/>
    </row>
    <row r="58" spans="1:192" ht="27" customHeight="1" x14ac:dyDescent="0.25">
      <c r="B58" s="58">
        <v>49</v>
      </c>
      <c r="C58" s="54" t="s">
        <v>65</v>
      </c>
      <c r="D58" s="55" t="s">
        <v>99</v>
      </c>
      <c r="E58" s="54" t="s">
        <v>96</v>
      </c>
      <c r="F58" s="55" t="s">
        <v>104</v>
      </c>
      <c r="G58" s="55" t="s">
        <v>109</v>
      </c>
      <c r="H58" s="55" t="s">
        <v>98</v>
      </c>
      <c r="I58" s="21">
        <v>45000</v>
      </c>
      <c r="J58" s="21">
        <v>1291.5</v>
      </c>
      <c r="K58" s="21">
        <v>791.29</v>
      </c>
      <c r="L58" s="21">
        <v>1368</v>
      </c>
      <c r="M58" s="21">
        <v>2380.2399999999998</v>
      </c>
      <c r="N58" s="22">
        <f t="shared" si="2"/>
        <v>5831.03</v>
      </c>
      <c r="O58" s="53">
        <f t="shared" si="3"/>
        <v>39168.97</v>
      </c>
      <c r="P58" s="59"/>
      <c r="Q58" s="59"/>
    </row>
    <row r="59" spans="1:192" ht="27" customHeight="1" x14ac:dyDescent="0.25">
      <c r="B59" s="58">
        <v>50</v>
      </c>
      <c r="C59" s="54" t="s">
        <v>66</v>
      </c>
      <c r="D59" s="55" t="s">
        <v>100</v>
      </c>
      <c r="E59" s="54" t="s">
        <v>97</v>
      </c>
      <c r="F59" s="55" t="s">
        <v>105</v>
      </c>
      <c r="G59" s="55" t="s">
        <v>110</v>
      </c>
      <c r="H59" s="55" t="s">
        <v>98</v>
      </c>
      <c r="I59" s="21">
        <v>20000</v>
      </c>
      <c r="J59" s="21">
        <v>574</v>
      </c>
      <c r="K59" s="21">
        <v>0</v>
      </c>
      <c r="L59" s="21">
        <v>608</v>
      </c>
      <c r="M59" s="21">
        <v>1190.1199999999999</v>
      </c>
      <c r="N59" s="22">
        <f t="shared" si="2"/>
        <v>2372.12</v>
      </c>
      <c r="O59" s="53">
        <f t="shared" si="3"/>
        <v>17627.88</v>
      </c>
      <c r="P59" s="59"/>
      <c r="Q59" s="59"/>
    </row>
    <row r="60" spans="1:192" s="57" customFormat="1" ht="29.25" customHeight="1" x14ac:dyDescent="0.25">
      <c r="A60" s="37"/>
      <c r="B60" s="58">
        <v>51</v>
      </c>
      <c r="C60" s="54" t="s">
        <v>125</v>
      </c>
      <c r="D60" s="55" t="s">
        <v>100</v>
      </c>
      <c r="E60" s="54" t="s">
        <v>73</v>
      </c>
      <c r="F60" s="55" t="s">
        <v>105</v>
      </c>
      <c r="G60" s="55" t="s">
        <v>142</v>
      </c>
      <c r="H60" s="55" t="s">
        <v>98</v>
      </c>
      <c r="I60" s="21">
        <v>22000</v>
      </c>
      <c r="J60" s="21">
        <v>631.4</v>
      </c>
      <c r="K60" s="21">
        <v>0</v>
      </c>
      <c r="L60" s="21">
        <v>668.8</v>
      </c>
      <c r="M60" s="21">
        <v>0</v>
      </c>
      <c r="N60" s="21">
        <f t="shared" ref="N60:N64" si="4">SUM(J60:M60)</f>
        <v>1300.1999999999998</v>
      </c>
      <c r="O60" s="38">
        <f t="shared" ref="O60:O64" si="5">+I60-N60</f>
        <v>20699.8</v>
      </c>
      <c r="P60" s="56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</row>
    <row r="61" spans="1:192" s="57" customFormat="1" ht="29.25" customHeight="1" x14ac:dyDescent="0.25">
      <c r="A61" s="37"/>
      <c r="B61" s="58">
        <v>52</v>
      </c>
      <c r="C61" s="54" t="s">
        <v>128</v>
      </c>
      <c r="D61" s="55" t="s">
        <v>99</v>
      </c>
      <c r="E61" s="54" t="s">
        <v>138</v>
      </c>
      <c r="F61" s="55" t="s">
        <v>103</v>
      </c>
      <c r="G61" s="55" t="s">
        <v>142</v>
      </c>
      <c r="H61" s="55" t="s">
        <v>98</v>
      </c>
      <c r="I61" s="21">
        <v>30000</v>
      </c>
      <c r="J61" s="21">
        <v>861</v>
      </c>
      <c r="K61" s="21">
        <v>0</v>
      </c>
      <c r="L61" s="21">
        <v>912</v>
      </c>
      <c r="M61" s="21">
        <v>0</v>
      </c>
      <c r="N61" s="21">
        <f t="shared" si="4"/>
        <v>1773</v>
      </c>
      <c r="O61" s="38">
        <f t="shared" si="5"/>
        <v>28227</v>
      </c>
      <c r="P61" s="56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</row>
    <row r="62" spans="1:192" s="57" customFormat="1" ht="29.25" customHeight="1" x14ac:dyDescent="0.25">
      <c r="A62" s="37"/>
      <c r="B62" s="58">
        <v>53</v>
      </c>
      <c r="C62" s="54" t="s">
        <v>129</v>
      </c>
      <c r="D62" s="55" t="s">
        <v>99</v>
      </c>
      <c r="E62" s="54" t="s">
        <v>139</v>
      </c>
      <c r="F62" s="55" t="s">
        <v>104</v>
      </c>
      <c r="G62" s="55" t="s">
        <v>109</v>
      </c>
      <c r="H62" s="55" t="s">
        <v>98</v>
      </c>
      <c r="I62" s="21">
        <v>50000</v>
      </c>
      <c r="J62" s="21">
        <v>1435</v>
      </c>
      <c r="K62" s="21">
        <v>1854</v>
      </c>
      <c r="L62" s="21">
        <v>1520</v>
      </c>
      <c r="M62" s="21">
        <v>0</v>
      </c>
      <c r="N62" s="21">
        <f t="shared" si="4"/>
        <v>4809</v>
      </c>
      <c r="O62" s="38">
        <f t="shared" si="5"/>
        <v>45191</v>
      </c>
      <c r="P62" s="56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</row>
    <row r="63" spans="1:192" s="57" customFormat="1" ht="29.25" customHeight="1" x14ac:dyDescent="0.25">
      <c r="A63" s="37"/>
      <c r="B63" s="58">
        <v>54</v>
      </c>
      <c r="C63" s="54" t="s">
        <v>130</v>
      </c>
      <c r="D63" s="55" t="s">
        <v>99</v>
      </c>
      <c r="E63" s="54" t="s">
        <v>74</v>
      </c>
      <c r="F63" s="55" t="s">
        <v>105</v>
      </c>
      <c r="G63" s="55" t="s">
        <v>142</v>
      </c>
      <c r="H63" s="55" t="s">
        <v>98</v>
      </c>
      <c r="I63" s="21">
        <v>15000</v>
      </c>
      <c r="J63" s="21">
        <v>430.5</v>
      </c>
      <c r="K63" s="21">
        <v>0</v>
      </c>
      <c r="L63" s="21">
        <v>456</v>
      </c>
      <c r="M63" s="21">
        <v>0</v>
      </c>
      <c r="N63" s="21">
        <f t="shared" si="4"/>
        <v>886.5</v>
      </c>
      <c r="O63" s="38">
        <f t="shared" si="5"/>
        <v>14113.5</v>
      </c>
      <c r="P63" s="56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</row>
    <row r="64" spans="1:192" s="57" customFormat="1" ht="29.25" customHeight="1" x14ac:dyDescent="0.25">
      <c r="A64" s="37"/>
      <c r="B64" s="58">
        <v>55</v>
      </c>
      <c r="C64" s="54" t="s">
        <v>143</v>
      </c>
      <c r="D64" s="55" t="s">
        <v>100</v>
      </c>
      <c r="E64" s="54" t="s">
        <v>144</v>
      </c>
      <c r="F64" s="55" t="s">
        <v>104</v>
      </c>
      <c r="G64" s="55" t="s">
        <v>109</v>
      </c>
      <c r="H64" s="55" t="s">
        <v>98</v>
      </c>
      <c r="I64" s="21">
        <v>250000</v>
      </c>
      <c r="J64" s="21">
        <v>7175</v>
      </c>
      <c r="K64" s="21">
        <v>48264.49</v>
      </c>
      <c r="L64" s="21">
        <v>4098.53</v>
      </c>
      <c r="M64" s="21">
        <v>0</v>
      </c>
      <c r="N64" s="21">
        <f t="shared" si="4"/>
        <v>59538.02</v>
      </c>
      <c r="O64" s="38">
        <f t="shared" si="5"/>
        <v>190461.98</v>
      </c>
      <c r="P64" s="56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</row>
    <row r="65" spans="1:192" s="57" customFormat="1" ht="29.25" customHeight="1" x14ac:dyDescent="0.25">
      <c r="A65" s="37"/>
      <c r="B65" s="58">
        <v>56</v>
      </c>
      <c r="C65" s="62" t="s">
        <v>149</v>
      </c>
      <c r="D65" s="63" t="s">
        <v>99</v>
      </c>
      <c r="E65" s="62" t="s">
        <v>74</v>
      </c>
      <c r="F65" s="63" t="s">
        <v>105</v>
      </c>
      <c r="G65" s="63" t="s">
        <v>142</v>
      </c>
      <c r="H65" s="63" t="s">
        <v>98</v>
      </c>
      <c r="I65" s="22">
        <v>15000</v>
      </c>
      <c r="J65" s="22">
        <v>430.5</v>
      </c>
      <c r="K65" s="22">
        <v>0</v>
      </c>
      <c r="L65" s="22">
        <v>456</v>
      </c>
      <c r="M65" s="22">
        <v>0</v>
      </c>
      <c r="N65" s="22">
        <f t="shared" ref="N65:N71" si="6">SUM(J65:M65)</f>
        <v>886.5</v>
      </c>
      <c r="O65" s="53">
        <f t="shared" ref="O65" si="7">+I65-N65</f>
        <v>14113.5</v>
      </c>
      <c r="P65" s="56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</row>
    <row r="66" spans="1:192" s="57" customFormat="1" ht="29.25" customHeight="1" x14ac:dyDescent="0.25">
      <c r="A66" s="37"/>
      <c r="B66" s="58">
        <v>57</v>
      </c>
      <c r="C66" s="54" t="s">
        <v>151</v>
      </c>
      <c r="D66" s="55" t="s">
        <v>100</v>
      </c>
      <c r="E66" s="54" t="s">
        <v>163</v>
      </c>
      <c r="F66" s="55" t="s">
        <v>103</v>
      </c>
      <c r="G66" s="55" t="s">
        <v>111</v>
      </c>
      <c r="H66" s="63" t="s">
        <v>98</v>
      </c>
      <c r="I66" s="21">
        <v>33000</v>
      </c>
      <c r="J66" s="21">
        <v>947.1</v>
      </c>
      <c r="K66" s="21">
        <v>0</v>
      </c>
      <c r="L66" s="21">
        <v>1003.2</v>
      </c>
      <c r="M66" s="21">
        <v>0</v>
      </c>
      <c r="N66" s="21">
        <f t="shared" si="6"/>
        <v>1950.3000000000002</v>
      </c>
      <c r="O66" s="38">
        <f t="shared" ref="O66:O73" si="8">+I66-N66</f>
        <v>31049.7</v>
      </c>
      <c r="P66" s="56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</row>
    <row r="67" spans="1:192" s="57" customFormat="1" ht="29.25" customHeight="1" x14ac:dyDescent="0.25">
      <c r="A67" s="37"/>
      <c r="B67" s="58">
        <v>58</v>
      </c>
      <c r="C67" s="54" t="s">
        <v>152</v>
      </c>
      <c r="D67" s="55" t="s">
        <v>100</v>
      </c>
      <c r="E67" s="54" t="s">
        <v>94</v>
      </c>
      <c r="F67" s="55" t="s">
        <v>103</v>
      </c>
      <c r="G67" s="55" t="s">
        <v>111</v>
      </c>
      <c r="H67" s="63" t="s">
        <v>98</v>
      </c>
      <c r="I67" s="21">
        <v>22000</v>
      </c>
      <c r="J67" s="21">
        <v>631.4</v>
      </c>
      <c r="K67" s="21">
        <v>0</v>
      </c>
      <c r="L67" s="21">
        <v>668.8</v>
      </c>
      <c r="M67" s="21">
        <v>0</v>
      </c>
      <c r="N67" s="21">
        <f t="shared" si="6"/>
        <v>1300.1999999999998</v>
      </c>
      <c r="O67" s="38">
        <f t="shared" si="8"/>
        <v>20699.8</v>
      </c>
      <c r="P67" s="56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</row>
    <row r="68" spans="1:192" s="57" customFormat="1" ht="29.25" customHeight="1" x14ac:dyDescent="0.25">
      <c r="A68" s="37"/>
      <c r="B68" s="58">
        <v>59</v>
      </c>
      <c r="C68" s="54" t="s">
        <v>154</v>
      </c>
      <c r="D68" s="55" t="s">
        <v>100</v>
      </c>
      <c r="E68" s="54" t="s">
        <v>73</v>
      </c>
      <c r="F68" s="55" t="s">
        <v>105</v>
      </c>
      <c r="G68" s="55" t="s">
        <v>142</v>
      </c>
      <c r="H68" s="63" t="s">
        <v>98</v>
      </c>
      <c r="I68" s="21">
        <v>35000</v>
      </c>
      <c r="J68" s="21">
        <v>1004.5</v>
      </c>
      <c r="K68" s="21">
        <v>0</v>
      </c>
      <c r="L68" s="21">
        <v>1064</v>
      </c>
      <c r="M68" s="21">
        <v>0</v>
      </c>
      <c r="N68" s="21">
        <f t="shared" si="6"/>
        <v>2068.5</v>
      </c>
      <c r="O68" s="38">
        <f t="shared" si="8"/>
        <v>32931.5</v>
      </c>
      <c r="P68" s="56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</row>
    <row r="69" spans="1:192" s="57" customFormat="1" ht="29.25" customHeight="1" x14ac:dyDescent="0.25">
      <c r="A69" s="37"/>
      <c r="B69" s="58">
        <v>60</v>
      </c>
      <c r="C69" s="54" t="s">
        <v>156</v>
      </c>
      <c r="D69" s="55" t="s">
        <v>100</v>
      </c>
      <c r="E69" s="54" t="s">
        <v>73</v>
      </c>
      <c r="F69" s="55" t="s">
        <v>105</v>
      </c>
      <c r="G69" s="55" t="s">
        <v>142</v>
      </c>
      <c r="H69" s="55" t="s">
        <v>98</v>
      </c>
      <c r="I69" s="21">
        <v>22000</v>
      </c>
      <c r="J69" s="21">
        <v>631.4</v>
      </c>
      <c r="K69" s="21">
        <v>0</v>
      </c>
      <c r="L69" s="21">
        <v>668.8</v>
      </c>
      <c r="M69" s="21">
        <v>0</v>
      </c>
      <c r="N69" s="21">
        <f>SUM(J69:M69)</f>
        <v>1300.1999999999998</v>
      </c>
      <c r="O69" s="38">
        <f t="shared" si="8"/>
        <v>20699.8</v>
      </c>
      <c r="P69" s="56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</row>
    <row r="70" spans="1:192" s="57" customFormat="1" ht="29.25" customHeight="1" x14ac:dyDescent="0.25">
      <c r="A70" s="37"/>
      <c r="B70" s="58">
        <v>61</v>
      </c>
      <c r="C70" s="54" t="s">
        <v>157</v>
      </c>
      <c r="D70" s="55" t="s">
        <v>100</v>
      </c>
      <c r="E70" s="54" t="s">
        <v>94</v>
      </c>
      <c r="F70" s="55" t="s">
        <v>103</v>
      </c>
      <c r="G70" s="55" t="s">
        <v>111</v>
      </c>
      <c r="H70" s="63" t="s">
        <v>98</v>
      </c>
      <c r="I70" s="21">
        <v>29000</v>
      </c>
      <c r="J70" s="21">
        <v>832.3</v>
      </c>
      <c r="K70" s="21">
        <v>0</v>
      </c>
      <c r="L70" s="21">
        <v>881.6</v>
      </c>
      <c r="M70" s="21">
        <v>0</v>
      </c>
      <c r="N70" s="21">
        <f t="shared" si="6"/>
        <v>1713.9</v>
      </c>
      <c r="O70" s="38">
        <f t="shared" si="8"/>
        <v>27286.1</v>
      </c>
      <c r="P70" s="56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</row>
    <row r="71" spans="1:192" s="57" customFormat="1" ht="29.25" customHeight="1" x14ac:dyDescent="0.25">
      <c r="A71" s="37"/>
      <c r="B71" s="58">
        <v>62</v>
      </c>
      <c r="C71" s="54" t="s">
        <v>158</v>
      </c>
      <c r="D71" s="55" t="s">
        <v>100</v>
      </c>
      <c r="E71" s="54" t="s">
        <v>73</v>
      </c>
      <c r="F71" s="55" t="s">
        <v>105</v>
      </c>
      <c r="G71" s="55" t="s">
        <v>142</v>
      </c>
      <c r="H71" s="63" t="s">
        <v>98</v>
      </c>
      <c r="I71" s="21">
        <v>22000</v>
      </c>
      <c r="J71" s="21">
        <v>631.4</v>
      </c>
      <c r="K71" s="21">
        <v>0</v>
      </c>
      <c r="L71" s="21">
        <v>668.8</v>
      </c>
      <c r="M71" s="21">
        <v>0</v>
      </c>
      <c r="N71" s="21">
        <f t="shared" si="6"/>
        <v>1300.1999999999998</v>
      </c>
      <c r="O71" s="38">
        <f t="shared" si="8"/>
        <v>20699.8</v>
      </c>
      <c r="P71" s="56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</row>
    <row r="72" spans="1:192" s="57" customFormat="1" ht="29.25" customHeight="1" x14ac:dyDescent="0.25">
      <c r="A72" s="37"/>
      <c r="B72" s="58">
        <v>63</v>
      </c>
      <c r="C72" s="54" t="s">
        <v>159</v>
      </c>
      <c r="D72" s="55" t="s">
        <v>100</v>
      </c>
      <c r="E72" s="54" t="s">
        <v>94</v>
      </c>
      <c r="F72" s="55" t="s">
        <v>103</v>
      </c>
      <c r="G72" s="55" t="s">
        <v>111</v>
      </c>
      <c r="H72" s="55" t="s">
        <v>98</v>
      </c>
      <c r="I72" s="21">
        <v>50000</v>
      </c>
      <c r="J72" s="21">
        <v>1435</v>
      </c>
      <c r="K72" s="21">
        <v>1854</v>
      </c>
      <c r="L72" s="21">
        <v>1520</v>
      </c>
      <c r="M72" s="21">
        <v>0</v>
      </c>
      <c r="N72" s="21">
        <f>SUM(J72:M72)</f>
        <v>4809</v>
      </c>
      <c r="O72" s="38">
        <f t="shared" ref="O72" si="9">+I72-N72</f>
        <v>45191</v>
      </c>
      <c r="P72" s="56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</row>
    <row r="73" spans="1:192" s="57" customFormat="1" ht="29.25" customHeight="1" thickBot="1" x14ac:dyDescent="0.3">
      <c r="A73" s="37"/>
      <c r="B73" s="58">
        <v>64</v>
      </c>
      <c r="C73" s="54" t="s">
        <v>167</v>
      </c>
      <c r="D73" s="55" t="s">
        <v>100</v>
      </c>
      <c r="E73" s="54" t="s">
        <v>94</v>
      </c>
      <c r="F73" s="55" t="s">
        <v>103</v>
      </c>
      <c r="G73" s="55" t="s">
        <v>111</v>
      </c>
      <c r="H73" s="55" t="s">
        <v>98</v>
      </c>
      <c r="I73" s="21">
        <v>29000</v>
      </c>
      <c r="J73" s="21">
        <v>832.3</v>
      </c>
      <c r="K73" s="21">
        <v>0</v>
      </c>
      <c r="L73" s="21">
        <v>881.6</v>
      </c>
      <c r="M73" s="21">
        <v>0</v>
      </c>
      <c r="N73" s="21">
        <f>SUM(J73:M73)</f>
        <v>1713.9</v>
      </c>
      <c r="O73" s="38">
        <f t="shared" si="8"/>
        <v>27286.1</v>
      </c>
      <c r="P73" s="56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</row>
    <row r="74" spans="1:192" s="8" customFormat="1" ht="24" thickBot="1" x14ac:dyDescent="0.4">
      <c r="B74" s="83" t="s">
        <v>12</v>
      </c>
      <c r="C74" s="84"/>
      <c r="D74" s="84"/>
      <c r="E74" s="84"/>
      <c r="F74" s="84"/>
      <c r="G74" s="84"/>
      <c r="H74" s="85"/>
      <c r="I74" s="69">
        <f>SUM(I10:I73)</f>
        <v>2679100</v>
      </c>
      <c r="J74" s="69">
        <f t="shared" ref="J74:O74" si="10">SUM(J10:J73)</f>
        <v>76890.180000000008</v>
      </c>
      <c r="K74" s="69">
        <f t="shared" si="10"/>
        <v>152182.46</v>
      </c>
      <c r="L74" s="69">
        <f t="shared" si="10"/>
        <v>77907.300000000017</v>
      </c>
      <c r="M74" s="69">
        <f t="shared" si="10"/>
        <v>14874.619999999999</v>
      </c>
      <c r="N74" s="69">
        <f t="shared" si="10"/>
        <v>321854.56000000011</v>
      </c>
      <c r="O74" s="70">
        <f t="shared" si="10"/>
        <v>2357245.4400000004</v>
      </c>
      <c r="Q74"/>
    </row>
    <row r="76" spans="1:192" x14ac:dyDescent="0.25">
      <c r="I76" s="28"/>
      <c r="J76" s="28"/>
      <c r="K76" s="28"/>
      <c r="L76" s="28"/>
      <c r="M76" s="28"/>
      <c r="N76" s="28"/>
      <c r="O76" s="28"/>
    </row>
    <row r="77" spans="1:192" x14ac:dyDescent="0.25">
      <c r="I77" s="28"/>
      <c r="J77" s="28"/>
      <c r="K77" s="28"/>
      <c r="L77" s="28"/>
      <c r="M77" s="28"/>
      <c r="N77" s="28"/>
      <c r="O77" s="28"/>
    </row>
    <row r="78" spans="1:192" x14ac:dyDescent="0.25">
      <c r="I78" s="28"/>
      <c r="J78" s="28"/>
      <c r="K78" s="28"/>
      <c r="L78" s="28"/>
      <c r="M78" s="28"/>
      <c r="N78" s="28"/>
      <c r="O78" s="28"/>
    </row>
    <row r="79" spans="1:192" x14ac:dyDescent="0.25">
      <c r="I79" s="28"/>
      <c r="J79" s="28"/>
      <c r="K79" s="28"/>
      <c r="L79" s="28"/>
      <c r="M79" s="28"/>
      <c r="N79" s="28"/>
      <c r="O79" s="28"/>
    </row>
    <row r="80" spans="1:192" x14ac:dyDescent="0.25">
      <c r="I80" s="28"/>
      <c r="J80" s="28"/>
      <c r="K80" s="28"/>
      <c r="L80" s="28"/>
      <c r="M80" s="28"/>
      <c r="N80" s="28"/>
      <c r="O80" s="28"/>
      <c r="P80" s="28"/>
      <c r="Q80" s="28"/>
    </row>
    <row r="81" spans="2:15" ht="37.5" customHeight="1" x14ac:dyDescent="0.5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</row>
    <row r="82" spans="2:15" ht="32.25" customHeight="1" x14ac:dyDescent="0.5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</row>
    <row r="83" spans="2:15" ht="31.5" x14ac:dyDescent="0.5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</row>
  </sheetData>
  <mergeCells count="8">
    <mergeCell ref="B83:O83"/>
    <mergeCell ref="B82:O82"/>
    <mergeCell ref="B3:I3"/>
    <mergeCell ref="B4:O4"/>
    <mergeCell ref="B5:O5"/>
    <mergeCell ref="B6:O6"/>
    <mergeCell ref="B74:H74"/>
    <mergeCell ref="B81:O81"/>
  </mergeCells>
  <pageMargins left="0.7" right="0.7" top="0.75" bottom="0.75" header="0.3" footer="0.3"/>
  <pageSetup paperSize="5" scale="46" fitToHeight="0" orientation="landscape" horizontalDpi="4294967293" r:id="rId1"/>
  <ignoredErrors>
    <ignoredError sqref="N70:N71 N10:N13 N67:N68 N14:N19 N20:N26 N27:N6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1"/>
  <sheetViews>
    <sheetView showGridLines="0" topLeftCell="A24" zoomScale="70" zoomScaleNormal="70" zoomScaleSheetLayoutView="55" workbookViewId="0">
      <selection activeCell="A49" sqref="A49:O49"/>
    </sheetView>
  </sheetViews>
  <sheetFormatPr baseColWidth="10" defaultRowHeight="15" x14ac:dyDescent="0.25"/>
  <cols>
    <col min="1" max="1" width="2.5703125" customWidth="1"/>
    <col min="2" max="2" width="6.28515625" style="35" customWidth="1"/>
    <col min="3" max="3" width="53.28515625" style="37" customWidth="1"/>
    <col min="4" max="4" width="20.28515625" style="35" customWidth="1"/>
    <col min="5" max="5" width="55.140625" style="37" customWidth="1"/>
    <col min="6" max="6" width="16.85546875" style="35" customWidth="1"/>
    <col min="7" max="7" width="39.140625" style="35" customWidth="1"/>
    <col min="8" max="8" width="34.5703125" style="35" customWidth="1"/>
    <col min="9" max="9" width="20.28515625" style="45" customWidth="1"/>
    <col min="10" max="10" width="18.42578125" style="45" customWidth="1"/>
    <col min="11" max="11" width="17.140625" style="20" customWidth="1"/>
    <col min="12" max="12" width="18.7109375" style="46" customWidth="1"/>
    <col min="13" max="13" width="16.42578125" style="46" customWidth="1"/>
    <col min="14" max="14" width="17.5703125" style="46" bestFit="1" customWidth="1"/>
    <col min="15" max="15" width="23.42578125" style="46" customWidth="1"/>
    <col min="16" max="16" width="14.42578125" style="4" customWidth="1"/>
  </cols>
  <sheetData>
    <row r="1" spans="1:192" x14ac:dyDescent="0.25">
      <c r="B1" s="33"/>
      <c r="C1" s="47"/>
      <c r="D1" s="33"/>
      <c r="E1" s="47"/>
      <c r="F1" s="33"/>
      <c r="G1" s="33"/>
      <c r="H1" s="33"/>
      <c r="I1" s="39"/>
      <c r="J1" s="40"/>
      <c r="K1" s="18"/>
      <c r="L1" s="41"/>
      <c r="M1" s="41"/>
      <c r="N1" s="41"/>
      <c r="O1" s="41"/>
      <c r="P1" s="7"/>
    </row>
    <row r="2" spans="1:192" x14ac:dyDescent="0.25">
      <c r="B2" s="33"/>
      <c r="C2" s="47"/>
      <c r="D2" s="33"/>
      <c r="E2" s="47"/>
      <c r="F2" s="33"/>
      <c r="G2" s="33"/>
      <c r="H2" s="33"/>
      <c r="I2" s="39"/>
      <c r="J2" s="40"/>
      <c r="K2" s="18"/>
      <c r="L2" s="41"/>
      <c r="M2" s="41"/>
      <c r="N2" s="41"/>
      <c r="O2" s="41"/>
      <c r="P2" s="7"/>
    </row>
    <row r="3" spans="1:192" x14ac:dyDescent="0.25">
      <c r="B3" s="33"/>
      <c r="C3" s="47"/>
      <c r="D3" s="33"/>
      <c r="E3" s="47"/>
      <c r="F3" s="33"/>
      <c r="G3" s="33"/>
      <c r="H3" s="33"/>
      <c r="I3" s="39"/>
      <c r="J3" s="40"/>
      <c r="K3" s="18"/>
      <c r="L3" s="41"/>
      <c r="M3" s="41"/>
      <c r="N3" s="41"/>
      <c r="O3" s="41"/>
      <c r="P3" s="7"/>
    </row>
    <row r="4" spans="1:192" ht="16.5" x14ac:dyDescent="0.3">
      <c r="B4" s="80"/>
      <c r="C4" s="80"/>
      <c r="D4" s="80"/>
      <c r="E4" s="80"/>
      <c r="F4" s="80"/>
      <c r="G4" s="80"/>
      <c r="H4" s="80"/>
      <c r="I4" s="80"/>
      <c r="J4" s="40"/>
      <c r="K4" s="18"/>
      <c r="L4" s="41"/>
      <c r="M4" s="41"/>
      <c r="N4" s="41"/>
      <c r="O4" s="41"/>
      <c r="P4" s="7"/>
    </row>
    <row r="5" spans="1:192" ht="16.5" x14ac:dyDescent="0.3">
      <c r="B5" s="80" t="s">
        <v>14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7"/>
    </row>
    <row r="6" spans="1:192" s="1" customFormat="1" ht="15.75" x14ac:dyDescent="0.25">
      <c r="A6"/>
      <c r="B6" s="81" t="s">
        <v>114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82" t="s">
        <v>179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3"/>
      <c r="C8" s="33"/>
      <c r="D8" s="33"/>
      <c r="E8" s="33"/>
      <c r="F8" s="33"/>
      <c r="G8" s="33"/>
      <c r="H8" s="33"/>
      <c r="I8" s="42"/>
      <c r="J8" s="40"/>
      <c r="K8" s="18"/>
      <c r="L8" s="41"/>
      <c r="M8" s="41"/>
      <c r="N8" s="41"/>
      <c r="O8" s="41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8"/>
      <c r="C9" s="49"/>
      <c r="D9" s="48"/>
      <c r="E9" s="49"/>
      <c r="F9" s="48"/>
      <c r="G9" s="48"/>
      <c r="H9" s="48"/>
      <c r="I9" s="43"/>
      <c r="J9" s="43"/>
      <c r="K9" s="29"/>
      <c r="L9" s="29"/>
      <c r="M9" s="29"/>
      <c r="N9" s="29"/>
      <c r="O9" s="29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3" t="s">
        <v>2</v>
      </c>
      <c r="C10" s="24" t="s">
        <v>0</v>
      </c>
      <c r="D10" s="24" t="s">
        <v>15</v>
      </c>
      <c r="E10" s="24" t="s">
        <v>16</v>
      </c>
      <c r="F10" s="24" t="s">
        <v>13</v>
      </c>
      <c r="G10" s="24" t="s">
        <v>3</v>
      </c>
      <c r="H10" s="25" t="s">
        <v>4</v>
      </c>
      <c r="I10" s="26" t="s">
        <v>5</v>
      </c>
      <c r="J10" s="26" t="s">
        <v>1</v>
      </c>
      <c r="K10" s="26" t="s">
        <v>6</v>
      </c>
      <c r="L10" s="26" t="s">
        <v>7</v>
      </c>
      <c r="M10" s="26" t="s">
        <v>8</v>
      </c>
      <c r="N10" s="26" t="s">
        <v>9</v>
      </c>
      <c r="O10" s="44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78" customFormat="1" ht="29.25" customHeight="1" x14ac:dyDescent="0.25">
      <c r="A11" s="72"/>
      <c r="B11" s="73">
        <v>1</v>
      </c>
      <c r="C11" s="74" t="s">
        <v>115</v>
      </c>
      <c r="D11" s="75" t="s">
        <v>100</v>
      </c>
      <c r="E11" s="74" t="s">
        <v>172</v>
      </c>
      <c r="F11" s="75" t="s">
        <v>102</v>
      </c>
      <c r="G11" s="75" t="s">
        <v>142</v>
      </c>
      <c r="H11" s="75" t="s">
        <v>141</v>
      </c>
      <c r="I11" s="76">
        <v>70000</v>
      </c>
      <c r="J11" s="76">
        <v>2009</v>
      </c>
      <c r="K11" s="76">
        <v>5368.48</v>
      </c>
      <c r="L11" s="76">
        <v>2128</v>
      </c>
      <c r="M11" s="76">
        <v>0</v>
      </c>
      <c r="N11" s="76">
        <f t="shared" ref="N11:N31" si="0">SUM(J11:M11)</f>
        <v>9505.48</v>
      </c>
      <c r="O11" s="76">
        <f t="shared" ref="O11:O33" si="1">+I11-N11</f>
        <v>60494.520000000004</v>
      </c>
      <c r="P11" s="77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</row>
    <row r="12" spans="1:192" s="78" customFormat="1" ht="29.25" customHeight="1" x14ac:dyDescent="0.25">
      <c r="A12" s="72"/>
      <c r="B12" s="73">
        <v>2</v>
      </c>
      <c r="C12" s="74" t="s">
        <v>116</v>
      </c>
      <c r="D12" s="75" t="s">
        <v>99</v>
      </c>
      <c r="E12" s="74" t="s">
        <v>81</v>
      </c>
      <c r="F12" s="75" t="s">
        <v>102</v>
      </c>
      <c r="G12" s="75" t="s">
        <v>112</v>
      </c>
      <c r="H12" s="75" t="s">
        <v>141</v>
      </c>
      <c r="I12" s="76">
        <v>50000</v>
      </c>
      <c r="J12" s="76">
        <v>1435</v>
      </c>
      <c r="K12" s="76">
        <v>1854</v>
      </c>
      <c r="L12" s="76">
        <v>1520</v>
      </c>
      <c r="M12" s="76">
        <v>0</v>
      </c>
      <c r="N12" s="76">
        <f t="shared" si="0"/>
        <v>4809</v>
      </c>
      <c r="O12" s="76">
        <f t="shared" si="1"/>
        <v>45191</v>
      </c>
      <c r="P12" s="77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</row>
    <row r="13" spans="1:192" s="78" customFormat="1" ht="29.25" customHeight="1" x14ac:dyDescent="0.25">
      <c r="A13" s="72"/>
      <c r="B13" s="73">
        <v>3</v>
      </c>
      <c r="C13" s="74" t="s">
        <v>117</v>
      </c>
      <c r="D13" s="75" t="s">
        <v>99</v>
      </c>
      <c r="E13" s="74" t="s">
        <v>132</v>
      </c>
      <c r="F13" s="75" t="s">
        <v>104</v>
      </c>
      <c r="G13" s="75" t="s">
        <v>109</v>
      </c>
      <c r="H13" s="75" t="s">
        <v>141</v>
      </c>
      <c r="I13" s="76">
        <v>80000</v>
      </c>
      <c r="J13" s="76">
        <v>2296</v>
      </c>
      <c r="K13" s="76">
        <v>7103.34</v>
      </c>
      <c r="L13" s="76">
        <v>2432</v>
      </c>
      <c r="M13" s="76">
        <v>1190.1199999999999</v>
      </c>
      <c r="N13" s="76">
        <f t="shared" si="0"/>
        <v>13021.46</v>
      </c>
      <c r="O13" s="76">
        <f t="shared" si="1"/>
        <v>66978.540000000008</v>
      </c>
      <c r="P13" s="77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</row>
    <row r="14" spans="1:192" s="78" customFormat="1" ht="29.25" customHeight="1" x14ac:dyDescent="0.25">
      <c r="A14" s="72"/>
      <c r="B14" s="73">
        <v>4</v>
      </c>
      <c r="C14" s="74" t="s">
        <v>118</v>
      </c>
      <c r="D14" s="75" t="s">
        <v>99</v>
      </c>
      <c r="E14" s="74" t="s">
        <v>134</v>
      </c>
      <c r="F14" s="75" t="s">
        <v>102</v>
      </c>
      <c r="G14" s="75" t="s">
        <v>108</v>
      </c>
      <c r="H14" s="75" t="s">
        <v>141</v>
      </c>
      <c r="I14" s="76">
        <v>50000</v>
      </c>
      <c r="J14" s="76">
        <v>1435</v>
      </c>
      <c r="K14" s="76">
        <v>1854</v>
      </c>
      <c r="L14" s="76">
        <v>1520</v>
      </c>
      <c r="M14" s="76">
        <v>0</v>
      </c>
      <c r="N14" s="76">
        <f t="shared" si="0"/>
        <v>4809</v>
      </c>
      <c r="O14" s="76">
        <f t="shared" si="1"/>
        <v>45191</v>
      </c>
      <c r="P14" s="77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</row>
    <row r="15" spans="1:192" s="78" customFormat="1" ht="29.25" customHeight="1" x14ac:dyDescent="0.25">
      <c r="A15" s="72"/>
      <c r="B15" s="73">
        <v>5</v>
      </c>
      <c r="C15" s="74" t="s">
        <v>119</v>
      </c>
      <c r="D15" s="75" t="s">
        <v>99</v>
      </c>
      <c r="E15" s="74" t="s">
        <v>135</v>
      </c>
      <c r="F15" s="75" t="s">
        <v>102</v>
      </c>
      <c r="G15" s="75" t="s">
        <v>111</v>
      </c>
      <c r="H15" s="75" t="s">
        <v>141</v>
      </c>
      <c r="I15" s="76">
        <v>50000</v>
      </c>
      <c r="J15" s="76">
        <v>1435</v>
      </c>
      <c r="K15" s="76">
        <v>1854</v>
      </c>
      <c r="L15" s="76">
        <v>1520</v>
      </c>
      <c r="M15" s="76">
        <v>0</v>
      </c>
      <c r="N15" s="76">
        <f t="shared" si="0"/>
        <v>4809</v>
      </c>
      <c r="O15" s="76">
        <f t="shared" si="1"/>
        <v>45191</v>
      </c>
      <c r="P15" s="77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</row>
    <row r="16" spans="1:192" s="78" customFormat="1" ht="29.25" customHeight="1" x14ac:dyDescent="0.25">
      <c r="A16" s="72"/>
      <c r="B16" s="73">
        <v>6</v>
      </c>
      <c r="C16" s="74" t="s">
        <v>120</v>
      </c>
      <c r="D16" s="75" t="s">
        <v>99</v>
      </c>
      <c r="E16" s="74" t="s">
        <v>95</v>
      </c>
      <c r="F16" s="75" t="s">
        <v>102</v>
      </c>
      <c r="G16" s="75" t="s">
        <v>107</v>
      </c>
      <c r="H16" s="75" t="s">
        <v>141</v>
      </c>
      <c r="I16" s="76">
        <v>40000</v>
      </c>
      <c r="J16" s="76">
        <v>1148</v>
      </c>
      <c r="K16" s="76">
        <v>442.65</v>
      </c>
      <c r="L16" s="76">
        <v>1216</v>
      </c>
      <c r="M16" s="76">
        <v>0</v>
      </c>
      <c r="N16" s="76">
        <f t="shared" si="0"/>
        <v>2806.65</v>
      </c>
      <c r="O16" s="76">
        <f t="shared" si="1"/>
        <v>37193.35</v>
      </c>
      <c r="P16" s="77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</row>
    <row r="17" spans="1:192" s="78" customFormat="1" ht="29.25" customHeight="1" x14ac:dyDescent="0.25">
      <c r="A17" s="72"/>
      <c r="B17" s="73">
        <v>7</v>
      </c>
      <c r="C17" s="74" t="s">
        <v>121</v>
      </c>
      <c r="D17" s="75" t="s">
        <v>100</v>
      </c>
      <c r="E17" s="74" t="s">
        <v>83</v>
      </c>
      <c r="F17" s="75" t="s">
        <v>102</v>
      </c>
      <c r="G17" s="75" t="s">
        <v>112</v>
      </c>
      <c r="H17" s="75" t="s">
        <v>141</v>
      </c>
      <c r="I17" s="76">
        <v>70000</v>
      </c>
      <c r="J17" s="76">
        <v>2009</v>
      </c>
      <c r="K17" s="76">
        <v>5368.48</v>
      </c>
      <c r="L17" s="76">
        <v>2128</v>
      </c>
      <c r="M17" s="76">
        <v>0</v>
      </c>
      <c r="N17" s="76">
        <f t="shared" si="0"/>
        <v>9505.48</v>
      </c>
      <c r="O17" s="76">
        <f t="shared" si="1"/>
        <v>60494.520000000004</v>
      </c>
      <c r="P17" s="77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</row>
    <row r="18" spans="1:192" s="78" customFormat="1" ht="29.25" customHeight="1" x14ac:dyDescent="0.25">
      <c r="A18" s="72"/>
      <c r="B18" s="73">
        <v>8</v>
      </c>
      <c r="C18" s="74" t="s">
        <v>122</v>
      </c>
      <c r="D18" s="75" t="s">
        <v>99</v>
      </c>
      <c r="E18" s="74" t="s">
        <v>87</v>
      </c>
      <c r="F18" s="75" t="s">
        <v>102</v>
      </c>
      <c r="G18" s="75" t="s">
        <v>113</v>
      </c>
      <c r="H18" s="75" t="s">
        <v>141</v>
      </c>
      <c r="I18" s="76">
        <v>70000</v>
      </c>
      <c r="J18" s="76">
        <v>2009</v>
      </c>
      <c r="K18" s="76">
        <v>5368.48</v>
      </c>
      <c r="L18" s="76">
        <v>2128</v>
      </c>
      <c r="M18" s="76">
        <v>0</v>
      </c>
      <c r="N18" s="76">
        <f t="shared" si="0"/>
        <v>9505.48</v>
      </c>
      <c r="O18" s="76">
        <f t="shared" si="1"/>
        <v>60494.520000000004</v>
      </c>
      <c r="P18" s="77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</row>
    <row r="19" spans="1:192" s="78" customFormat="1" ht="29.25" customHeight="1" x14ac:dyDescent="0.25">
      <c r="A19" s="72"/>
      <c r="B19" s="73">
        <v>9</v>
      </c>
      <c r="C19" s="74" t="s">
        <v>123</v>
      </c>
      <c r="D19" s="75" t="s">
        <v>100</v>
      </c>
      <c r="E19" s="74" t="s">
        <v>136</v>
      </c>
      <c r="F19" s="75" t="s">
        <v>106</v>
      </c>
      <c r="G19" s="75" t="s">
        <v>142</v>
      </c>
      <c r="H19" s="75" t="s">
        <v>141</v>
      </c>
      <c r="I19" s="76">
        <v>40000</v>
      </c>
      <c r="J19" s="76">
        <v>1148</v>
      </c>
      <c r="K19" s="76">
        <v>442.65</v>
      </c>
      <c r="L19" s="76">
        <v>1216</v>
      </c>
      <c r="M19" s="76">
        <v>0</v>
      </c>
      <c r="N19" s="76">
        <f t="shared" si="0"/>
        <v>2806.65</v>
      </c>
      <c r="O19" s="76">
        <f t="shared" si="1"/>
        <v>37193.35</v>
      </c>
      <c r="P19" s="77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</row>
    <row r="20" spans="1:192" s="78" customFormat="1" ht="29.25" customHeight="1" x14ac:dyDescent="0.25">
      <c r="A20" s="72"/>
      <c r="B20" s="73">
        <v>10</v>
      </c>
      <c r="C20" s="74" t="s">
        <v>124</v>
      </c>
      <c r="D20" s="75" t="s">
        <v>100</v>
      </c>
      <c r="E20" s="74" t="s">
        <v>133</v>
      </c>
      <c r="F20" s="75" t="s">
        <v>102</v>
      </c>
      <c r="G20" s="75" t="s">
        <v>112</v>
      </c>
      <c r="H20" s="75" t="s">
        <v>141</v>
      </c>
      <c r="I20" s="76">
        <v>60000</v>
      </c>
      <c r="J20" s="76">
        <v>1722</v>
      </c>
      <c r="K20" s="76">
        <v>3486.68</v>
      </c>
      <c r="L20" s="76">
        <v>1824</v>
      </c>
      <c r="M20" s="76">
        <v>0</v>
      </c>
      <c r="N20" s="76">
        <f t="shared" si="0"/>
        <v>7032.68</v>
      </c>
      <c r="O20" s="76">
        <f t="shared" si="1"/>
        <v>52967.32</v>
      </c>
      <c r="P20" s="77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</row>
    <row r="21" spans="1:192" s="78" customFormat="1" ht="29.25" customHeight="1" x14ac:dyDescent="0.25">
      <c r="A21" s="72"/>
      <c r="B21" s="73">
        <v>11</v>
      </c>
      <c r="C21" s="74" t="s">
        <v>126</v>
      </c>
      <c r="D21" s="75" t="s">
        <v>99</v>
      </c>
      <c r="E21" s="74" t="s">
        <v>137</v>
      </c>
      <c r="F21" s="75" t="s">
        <v>106</v>
      </c>
      <c r="G21" s="75" t="s">
        <v>112</v>
      </c>
      <c r="H21" s="75" t="s">
        <v>141</v>
      </c>
      <c r="I21" s="76">
        <v>40000</v>
      </c>
      <c r="J21" s="76">
        <v>1148</v>
      </c>
      <c r="K21" s="76">
        <v>442.65</v>
      </c>
      <c r="L21" s="76">
        <v>1216</v>
      </c>
      <c r="M21" s="76">
        <v>0</v>
      </c>
      <c r="N21" s="76">
        <f t="shared" si="0"/>
        <v>2806.65</v>
      </c>
      <c r="O21" s="76">
        <f t="shared" si="1"/>
        <v>37193.35</v>
      </c>
      <c r="P21" s="77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</row>
    <row r="22" spans="1:192" s="78" customFormat="1" ht="29.25" customHeight="1" x14ac:dyDescent="0.25">
      <c r="A22" s="72"/>
      <c r="B22" s="73">
        <v>12</v>
      </c>
      <c r="C22" s="74" t="s">
        <v>127</v>
      </c>
      <c r="D22" s="75" t="s">
        <v>100</v>
      </c>
      <c r="E22" s="74" t="s">
        <v>137</v>
      </c>
      <c r="F22" s="75" t="s">
        <v>106</v>
      </c>
      <c r="G22" s="75" t="s">
        <v>112</v>
      </c>
      <c r="H22" s="75" t="s">
        <v>141</v>
      </c>
      <c r="I22" s="76">
        <v>40000</v>
      </c>
      <c r="J22" s="76">
        <v>1148</v>
      </c>
      <c r="K22" s="76">
        <v>442.65</v>
      </c>
      <c r="L22" s="76">
        <v>1216</v>
      </c>
      <c r="M22" s="76">
        <v>0</v>
      </c>
      <c r="N22" s="76">
        <f t="shared" si="0"/>
        <v>2806.65</v>
      </c>
      <c r="O22" s="76">
        <f t="shared" si="1"/>
        <v>37193.35</v>
      </c>
      <c r="P22" s="77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</row>
    <row r="23" spans="1:192" s="78" customFormat="1" ht="29.25" customHeight="1" x14ac:dyDescent="0.25">
      <c r="A23" s="72"/>
      <c r="B23" s="73">
        <v>13</v>
      </c>
      <c r="C23" s="74" t="s">
        <v>131</v>
      </c>
      <c r="D23" s="75" t="s">
        <v>100</v>
      </c>
      <c r="E23" s="74" t="s">
        <v>140</v>
      </c>
      <c r="F23" s="75" t="s">
        <v>106</v>
      </c>
      <c r="G23" s="75" t="s">
        <v>108</v>
      </c>
      <c r="H23" s="75" t="s">
        <v>141</v>
      </c>
      <c r="I23" s="76">
        <v>35000</v>
      </c>
      <c r="J23" s="76">
        <v>1004.5</v>
      </c>
      <c r="K23" s="76">
        <v>0</v>
      </c>
      <c r="L23" s="76">
        <v>1064</v>
      </c>
      <c r="M23" s="76">
        <v>0</v>
      </c>
      <c r="N23" s="76">
        <f t="shared" si="0"/>
        <v>2068.5</v>
      </c>
      <c r="O23" s="76">
        <f t="shared" si="1"/>
        <v>32931.5</v>
      </c>
      <c r="P23" s="77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</row>
    <row r="24" spans="1:192" s="78" customFormat="1" ht="29.25" customHeight="1" x14ac:dyDescent="0.25">
      <c r="A24" s="72"/>
      <c r="B24" s="73">
        <v>14</v>
      </c>
      <c r="C24" s="74" t="s">
        <v>145</v>
      </c>
      <c r="D24" s="75" t="s">
        <v>99</v>
      </c>
      <c r="E24" s="74" t="s">
        <v>146</v>
      </c>
      <c r="F24" s="75" t="s">
        <v>101</v>
      </c>
      <c r="G24" s="75" t="s">
        <v>113</v>
      </c>
      <c r="H24" s="75" t="s">
        <v>141</v>
      </c>
      <c r="I24" s="76">
        <v>136000</v>
      </c>
      <c r="J24" s="76">
        <v>3903.2</v>
      </c>
      <c r="K24" s="76">
        <v>20582.439999999999</v>
      </c>
      <c r="L24" s="76">
        <v>4098.53</v>
      </c>
      <c r="M24" s="76">
        <v>0</v>
      </c>
      <c r="N24" s="76">
        <f t="shared" si="0"/>
        <v>28584.17</v>
      </c>
      <c r="O24" s="76">
        <f t="shared" si="1"/>
        <v>107415.83</v>
      </c>
      <c r="P24" s="77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</row>
    <row r="25" spans="1:192" s="78" customFormat="1" ht="29.25" customHeight="1" x14ac:dyDescent="0.25">
      <c r="A25" s="72"/>
      <c r="B25" s="73">
        <v>15</v>
      </c>
      <c r="C25" s="74" t="s">
        <v>147</v>
      </c>
      <c r="D25" s="75" t="s">
        <v>99</v>
      </c>
      <c r="E25" s="74" t="s">
        <v>68</v>
      </c>
      <c r="F25" s="75" t="s">
        <v>104</v>
      </c>
      <c r="G25" s="75" t="s">
        <v>109</v>
      </c>
      <c r="H25" s="75" t="s">
        <v>141</v>
      </c>
      <c r="I25" s="76">
        <v>150000</v>
      </c>
      <c r="J25" s="76">
        <v>4305</v>
      </c>
      <c r="K25" s="76">
        <v>23981.99</v>
      </c>
      <c r="L25" s="76">
        <v>4098.53</v>
      </c>
      <c r="M25" s="76">
        <v>0</v>
      </c>
      <c r="N25" s="76">
        <f t="shared" si="0"/>
        <v>32385.52</v>
      </c>
      <c r="O25" s="76">
        <f t="shared" si="1"/>
        <v>117614.48</v>
      </c>
      <c r="P25" s="77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</row>
    <row r="26" spans="1:192" s="78" customFormat="1" ht="29.25" customHeight="1" x14ac:dyDescent="0.25">
      <c r="A26" s="72"/>
      <c r="B26" s="73">
        <v>16</v>
      </c>
      <c r="C26" s="74" t="s">
        <v>148</v>
      </c>
      <c r="D26" s="75" t="s">
        <v>99</v>
      </c>
      <c r="E26" s="74" t="s">
        <v>161</v>
      </c>
      <c r="F26" s="75" t="s">
        <v>101</v>
      </c>
      <c r="G26" s="75" t="s">
        <v>108</v>
      </c>
      <c r="H26" s="75" t="s">
        <v>141</v>
      </c>
      <c r="I26" s="76">
        <v>150000</v>
      </c>
      <c r="J26" s="76">
        <v>4305</v>
      </c>
      <c r="K26" s="76">
        <v>23981.99</v>
      </c>
      <c r="L26" s="76">
        <v>4098.53</v>
      </c>
      <c r="M26" s="76">
        <v>0</v>
      </c>
      <c r="N26" s="76">
        <f t="shared" si="0"/>
        <v>32385.52</v>
      </c>
      <c r="O26" s="76">
        <f t="shared" si="1"/>
        <v>117614.48</v>
      </c>
      <c r="P26" s="77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</row>
    <row r="27" spans="1:192" s="78" customFormat="1" ht="29.25" customHeight="1" x14ac:dyDescent="0.25">
      <c r="A27" s="72"/>
      <c r="B27" s="73">
        <v>17</v>
      </c>
      <c r="C27" s="74" t="s">
        <v>150</v>
      </c>
      <c r="D27" s="75" t="s">
        <v>100</v>
      </c>
      <c r="E27" s="74" t="s">
        <v>162</v>
      </c>
      <c r="F27" s="75" t="s">
        <v>104</v>
      </c>
      <c r="G27" s="75" t="s">
        <v>109</v>
      </c>
      <c r="H27" s="75" t="s">
        <v>141</v>
      </c>
      <c r="I27" s="76">
        <v>90000</v>
      </c>
      <c r="J27" s="76">
        <v>2583</v>
      </c>
      <c r="K27" s="76">
        <v>9753.1200000000008</v>
      </c>
      <c r="L27" s="76">
        <v>2736</v>
      </c>
      <c r="M27" s="76">
        <v>0</v>
      </c>
      <c r="N27" s="76">
        <f t="shared" si="0"/>
        <v>15072.12</v>
      </c>
      <c r="O27" s="76">
        <f t="shared" si="1"/>
        <v>74927.88</v>
      </c>
      <c r="P27" s="77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</row>
    <row r="28" spans="1:192" s="78" customFormat="1" ht="29.25" customHeight="1" x14ac:dyDescent="0.25">
      <c r="A28" s="72"/>
      <c r="B28" s="73">
        <v>18</v>
      </c>
      <c r="C28" s="74" t="s">
        <v>153</v>
      </c>
      <c r="D28" s="75" t="s">
        <v>99</v>
      </c>
      <c r="E28" s="74" t="s">
        <v>164</v>
      </c>
      <c r="F28" s="75" t="s">
        <v>101</v>
      </c>
      <c r="G28" s="75" t="s">
        <v>142</v>
      </c>
      <c r="H28" s="75" t="s">
        <v>141</v>
      </c>
      <c r="I28" s="76">
        <v>136000</v>
      </c>
      <c r="J28" s="76">
        <v>3903.2</v>
      </c>
      <c r="K28" s="76">
        <v>20582.439999999999</v>
      </c>
      <c r="L28" s="76">
        <v>4098.53</v>
      </c>
      <c r="M28" s="76">
        <v>0</v>
      </c>
      <c r="N28" s="76">
        <f t="shared" si="0"/>
        <v>28584.17</v>
      </c>
      <c r="O28" s="76">
        <f t="shared" si="1"/>
        <v>107415.83</v>
      </c>
      <c r="P28" s="77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</row>
    <row r="29" spans="1:192" s="78" customFormat="1" ht="29.25" customHeight="1" x14ac:dyDescent="0.25">
      <c r="A29" s="72"/>
      <c r="B29" s="73">
        <v>19</v>
      </c>
      <c r="C29" s="74" t="s">
        <v>155</v>
      </c>
      <c r="D29" s="75" t="s">
        <v>99</v>
      </c>
      <c r="E29" s="74" t="s">
        <v>135</v>
      </c>
      <c r="F29" s="75" t="s">
        <v>102</v>
      </c>
      <c r="G29" s="75" t="s">
        <v>112</v>
      </c>
      <c r="H29" s="75" t="s">
        <v>141</v>
      </c>
      <c r="I29" s="76">
        <v>70000</v>
      </c>
      <c r="J29" s="76">
        <v>2009</v>
      </c>
      <c r="K29" s="76">
        <v>5368.48</v>
      </c>
      <c r="L29" s="76">
        <v>2128</v>
      </c>
      <c r="M29" s="76">
        <v>0</v>
      </c>
      <c r="N29" s="76">
        <f t="shared" si="0"/>
        <v>9505.48</v>
      </c>
      <c r="O29" s="76">
        <f t="shared" si="1"/>
        <v>60494.520000000004</v>
      </c>
      <c r="P29" s="77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</row>
    <row r="30" spans="1:192" s="78" customFormat="1" ht="29.25" customHeight="1" x14ac:dyDescent="0.25">
      <c r="A30" s="72"/>
      <c r="B30" s="73">
        <v>20</v>
      </c>
      <c r="C30" s="74" t="s">
        <v>160</v>
      </c>
      <c r="D30" s="75" t="s">
        <v>100</v>
      </c>
      <c r="E30" s="74" t="s">
        <v>165</v>
      </c>
      <c r="F30" s="75" t="s">
        <v>102</v>
      </c>
      <c r="G30" s="75" t="s">
        <v>112</v>
      </c>
      <c r="H30" s="75" t="s">
        <v>141</v>
      </c>
      <c r="I30" s="76">
        <v>60000</v>
      </c>
      <c r="J30" s="76">
        <v>1722</v>
      </c>
      <c r="K30" s="76">
        <v>3248.65</v>
      </c>
      <c r="L30" s="76">
        <v>1824</v>
      </c>
      <c r="M30" s="76">
        <v>1190.1199999999999</v>
      </c>
      <c r="N30" s="76">
        <f t="shared" si="0"/>
        <v>7984.7699999999995</v>
      </c>
      <c r="O30" s="76">
        <f t="shared" si="1"/>
        <v>52015.23</v>
      </c>
      <c r="P30" s="77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</row>
    <row r="31" spans="1:192" s="78" customFormat="1" ht="29.25" customHeight="1" x14ac:dyDescent="0.25">
      <c r="A31" s="72"/>
      <c r="B31" s="73">
        <v>21</v>
      </c>
      <c r="C31" s="74" t="s">
        <v>166</v>
      </c>
      <c r="D31" s="75" t="s">
        <v>99</v>
      </c>
      <c r="E31" s="74" t="s">
        <v>81</v>
      </c>
      <c r="F31" s="75" t="s">
        <v>102</v>
      </c>
      <c r="G31" s="75" t="s">
        <v>112</v>
      </c>
      <c r="H31" s="75" t="s">
        <v>141</v>
      </c>
      <c r="I31" s="76">
        <v>70000</v>
      </c>
      <c r="J31" s="76">
        <v>2009</v>
      </c>
      <c r="K31" s="76">
        <v>5368.48</v>
      </c>
      <c r="L31" s="76">
        <v>2128</v>
      </c>
      <c r="M31" s="76">
        <v>0</v>
      </c>
      <c r="N31" s="76">
        <f t="shared" si="0"/>
        <v>9505.48</v>
      </c>
      <c r="O31" s="76">
        <f t="shared" si="1"/>
        <v>60494.520000000004</v>
      </c>
      <c r="P31" s="77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</row>
    <row r="32" spans="1:192" s="78" customFormat="1" ht="29.25" customHeight="1" x14ac:dyDescent="0.25">
      <c r="A32" s="72"/>
      <c r="B32" s="73">
        <v>22</v>
      </c>
      <c r="C32" s="74" t="s">
        <v>168</v>
      </c>
      <c r="D32" s="75" t="s">
        <v>100</v>
      </c>
      <c r="E32" s="74" t="s">
        <v>73</v>
      </c>
      <c r="F32" s="75" t="s">
        <v>105</v>
      </c>
      <c r="G32" s="75" t="s">
        <v>142</v>
      </c>
      <c r="H32" s="75" t="s">
        <v>141</v>
      </c>
      <c r="I32" s="76">
        <v>22000</v>
      </c>
      <c r="J32" s="76">
        <v>631.4</v>
      </c>
      <c r="K32" s="76">
        <v>0</v>
      </c>
      <c r="L32" s="76">
        <v>668.8</v>
      </c>
      <c r="M32" s="76">
        <v>0</v>
      </c>
      <c r="N32" s="76">
        <f t="shared" ref="N32" si="2">SUM(J32:M32)</f>
        <v>1300.1999999999998</v>
      </c>
      <c r="O32" s="76">
        <f t="shared" si="1"/>
        <v>20699.8</v>
      </c>
      <c r="P32" s="77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</row>
    <row r="33" spans="1:192" s="78" customFormat="1" ht="29.25" customHeight="1" x14ac:dyDescent="0.25">
      <c r="A33" s="72"/>
      <c r="B33" s="73">
        <v>23</v>
      </c>
      <c r="C33" s="74" t="s">
        <v>169</v>
      </c>
      <c r="D33" s="75" t="s">
        <v>100</v>
      </c>
      <c r="E33" s="74" t="s">
        <v>94</v>
      </c>
      <c r="F33" s="75" t="s">
        <v>103</v>
      </c>
      <c r="G33" s="75" t="s">
        <v>111</v>
      </c>
      <c r="H33" s="75" t="s">
        <v>141</v>
      </c>
      <c r="I33" s="76">
        <v>33000</v>
      </c>
      <c r="J33" s="76">
        <v>947.1</v>
      </c>
      <c r="K33" s="76">
        <v>0</v>
      </c>
      <c r="L33" s="76">
        <v>1003.2</v>
      </c>
      <c r="M33" s="76">
        <v>0</v>
      </c>
      <c r="N33" s="76">
        <f t="shared" ref="N33" si="3">SUM(J33:M33)</f>
        <v>1950.3000000000002</v>
      </c>
      <c r="O33" s="76">
        <f t="shared" si="1"/>
        <v>31049.7</v>
      </c>
      <c r="P33" s="77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</row>
    <row r="34" spans="1:192" s="78" customFormat="1" ht="29.25" customHeight="1" x14ac:dyDescent="0.25">
      <c r="A34" s="72"/>
      <c r="B34" s="73">
        <v>24</v>
      </c>
      <c r="C34" s="74" t="s">
        <v>170</v>
      </c>
      <c r="D34" s="75" t="s">
        <v>100</v>
      </c>
      <c r="E34" s="74" t="s">
        <v>73</v>
      </c>
      <c r="F34" s="75" t="s">
        <v>105</v>
      </c>
      <c r="G34" s="75" t="s">
        <v>142</v>
      </c>
      <c r="H34" s="75" t="s">
        <v>141</v>
      </c>
      <c r="I34" s="76">
        <v>25000</v>
      </c>
      <c r="J34" s="76">
        <v>717.5</v>
      </c>
      <c r="K34" s="76">
        <v>0</v>
      </c>
      <c r="L34" s="76">
        <v>760</v>
      </c>
      <c r="M34" s="76">
        <v>0</v>
      </c>
      <c r="N34" s="76">
        <f>SUM(J34:M34)</f>
        <v>1477.5</v>
      </c>
      <c r="O34" s="76">
        <f t="shared" ref="O34" si="4">+I34-N34</f>
        <v>23522.5</v>
      </c>
      <c r="P34" s="77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</row>
    <row r="35" spans="1:192" s="78" customFormat="1" ht="29.25" customHeight="1" x14ac:dyDescent="0.25">
      <c r="A35" s="72"/>
      <c r="B35" s="73">
        <v>25</v>
      </c>
      <c r="C35" s="74" t="s">
        <v>171</v>
      </c>
      <c r="D35" s="75" t="s">
        <v>99</v>
      </c>
      <c r="E35" s="74" t="s">
        <v>172</v>
      </c>
      <c r="F35" s="75" t="s">
        <v>102</v>
      </c>
      <c r="G35" s="75" t="s">
        <v>142</v>
      </c>
      <c r="H35" s="75" t="s">
        <v>141</v>
      </c>
      <c r="I35" s="76">
        <v>60000</v>
      </c>
      <c r="J35" s="76">
        <v>1722</v>
      </c>
      <c r="K35" s="76">
        <v>3486.68</v>
      </c>
      <c r="L35" s="76">
        <v>1824</v>
      </c>
      <c r="M35" s="76">
        <v>0</v>
      </c>
      <c r="N35" s="76">
        <f>SUM(J35:M35)</f>
        <v>7032.68</v>
      </c>
      <c r="O35" s="76">
        <f t="shared" ref="O35" si="5">+I35-N35</f>
        <v>52967.32</v>
      </c>
      <c r="P35" s="77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</row>
    <row r="36" spans="1:192" s="78" customFormat="1" ht="29.25" customHeight="1" x14ac:dyDescent="0.25">
      <c r="A36" s="72"/>
      <c r="B36" s="73">
        <v>26</v>
      </c>
      <c r="C36" s="74" t="s">
        <v>175</v>
      </c>
      <c r="D36" s="75" t="s">
        <v>99</v>
      </c>
      <c r="E36" s="74" t="s">
        <v>176</v>
      </c>
      <c r="F36" s="75" t="s">
        <v>102</v>
      </c>
      <c r="G36" s="75" t="s">
        <v>112</v>
      </c>
      <c r="H36" s="75" t="s">
        <v>141</v>
      </c>
      <c r="I36" s="76">
        <v>60000</v>
      </c>
      <c r="J36" s="76">
        <v>1722</v>
      </c>
      <c r="K36" s="76">
        <v>3486.68</v>
      </c>
      <c r="L36" s="76">
        <v>1824</v>
      </c>
      <c r="M36" s="76">
        <v>0</v>
      </c>
      <c r="N36" s="76">
        <f>SUM(J36:M36)</f>
        <v>7032.68</v>
      </c>
      <c r="O36" s="76">
        <f t="shared" ref="O36" si="6">+I36-N36</f>
        <v>52967.32</v>
      </c>
      <c r="P36" s="77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</row>
    <row r="37" spans="1:192" s="78" customFormat="1" ht="29.25" customHeight="1" x14ac:dyDescent="0.25">
      <c r="A37" s="72"/>
      <c r="B37" s="73">
        <v>27</v>
      </c>
      <c r="C37" s="74" t="s">
        <v>177</v>
      </c>
      <c r="D37" s="75" t="s">
        <v>100</v>
      </c>
      <c r="E37" s="74" t="s">
        <v>176</v>
      </c>
      <c r="F37" s="75" t="s">
        <v>102</v>
      </c>
      <c r="G37" s="75" t="s">
        <v>112</v>
      </c>
      <c r="H37" s="75" t="s">
        <v>141</v>
      </c>
      <c r="I37" s="76">
        <v>70000</v>
      </c>
      <c r="J37" s="76">
        <v>2009</v>
      </c>
      <c r="K37" s="76">
        <v>5368.48</v>
      </c>
      <c r="L37" s="76">
        <v>2128</v>
      </c>
      <c r="M37" s="76">
        <v>0</v>
      </c>
      <c r="N37" s="76">
        <f>SUM(J37:M37)</f>
        <v>9505.48</v>
      </c>
      <c r="O37" s="76">
        <f t="shared" ref="O37" si="7">+I37-N37</f>
        <v>60494.520000000004</v>
      </c>
      <c r="P37" s="77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</row>
    <row r="38" spans="1:192" s="78" customFormat="1" ht="29.25" customHeight="1" x14ac:dyDescent="0.25">
      <c r="A38" s="72"/>
      <c r="B38" s="73">
        <v>28</v>
      </c>
      <c r="C38" s="74" t="s">
        <v>178</v>
      </c>
      <c r="D38" s="75" t="s">
        <v>100</v>
      </c>
      <c r="E38" s="74" t="s">
        <v>94</v>
      </c>
      <c r="F38" s="75" t="s">
        <v>103</v>
      </c>
      <c r="G38" s="75" t="s">
        <v>111</v>
      </c>
      <c r="H38" s="75" t="s">
        <v>141</v>
      </c>
      <c r="I38" s="76">
        <v>33000</v>
      </c>
      <c r="J38" s="76">
        <v>947.1</v>
      </c>
      <c r="K38" s="76">
        <v>0</v>
      </c>
      <c r="L38" s="76">
        <v>1003.2</v>
      </c>
      <c r="M38" s="76">
        <v>0</v>
      </c>
      <c r="N38" s="76">
        <f t="shared" ref="N38" si="8">SUM(J38:M38)</f>
        <v>1950.3000000000002</v>
      </c>
      <c r="O38" s="76">
        <f>+I38-N38</f>
        <v>31049.7</v>
      </c>
      <c r="P38" s="77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</row>
    <row r="39" spans="1:192" s="78" customFormat="1" ht="29.25" customHeight="1" x14ac:dyDescent="0.25">
      <c r="A39" s="72"/>
      <c r="B39" s="73">
        <v>29</v>
      </c>
      <c r="C39" s="74" t="s">
        <v>180</v>
      </c>
      <c r="D39" s="75" t="s">
        <v>100</v>
      </c>
      <c r="E39" s="74" t="s">
        <v>94</v>
      </c>
      <c r="F39" s="75" t="s">
        <v>103</v>
      </c>
      <c r="G39" s="75" t="s">
        <v>111</v>
      </c>
      <c r="H39" s="75" t="s">
        <v>141</v>
      </c>
      <c r="I39" s="76">
        <v>33000</v>
      </c>
      <c r="J39" s="76">
        <v>947.1</v>
      </c>
      <c r="K39" s="76">
        <v>0</v>
      </c>
      <c r="L39" s="76">
        <v>1003.2</v>
      </c>
      <c r="M39" s="76">
        <v>0</v>
      </c>
      <c r="N39" s="76">
        <f t="shared" ref="N39" si="9">SUM(J39:M39)</f>
        <v>1950.3000000000002</v>
      </c>
      <c r="O39" s="76">
        <f>+I39-N39</f>
        <v>31049.7</v>
      </c>
      <c r="P39" s="77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</row>
    <row r="40" spans="1:192" s="78" customFormat="1" ht="29.25" customHeight="1" thickBot="1" x14ac:dyDescent="0.3">
      <c r="A40" s="72"/>
      <c r="B40" s="73">
        <v>30</v>
      </c>
      <c r="C40" s="74" t="s">
        <v>173</v>
      </c>
      <c r="D40" s="75" t="s">
        <v>99</v>
      </c>
      <c r="E40" s="74" t="s">
        <v>174</v>
      </c>
      <c r="F40" s="75" t="s">
        <v>101</v>
      </c>
      <c r="G40" s="75" t="s">
        <v>113</v>
      </c>
      <c r="H40" s="75" t="s">
        <v>141</v>
      </c>
      <c r="I40" s="76">
        <v>90000</v>
      </c>
      <c r="J40" s="76">
        <v>2583</v>
      </c>
      <c r="K40" s="76">
        <v>9158.06</v>
      </c>
      <c r="L40" s="76">
        <v>2736</v>
      </c>
      <c r="M40" s="76">
        <v>2380.2399999999998</v>
      </c>
      <c r="N40" s="76">
        <f>SUM(J40:M40)</f>
        <v>16857.3</v>
      </c>
      <c r="O40" s="76">
        <f t="shared" ref="O40" si="10">+I40-N40</f>
        <v>73142.7</v>
      </c>
      <c r="P40" s="77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</row>
    <row r="41" spans="1:192" s="11" customFormat="1" ht="32.25" customHeight="1" thickBot="1" x14ac:dyDescent="0.4">
      <c r="A41" s="9"/>
      <c r="B41" s="87" t="s">
        <v>12</v>
      </c>
      <c r="C41" s="88"/>
      <c r="D41" s="88"/>
      <c r="E41" s="88"/>
      <c r="F41" s="88"/>
      <c r="G41" s="88"/>
      <c r="H41" s="88"/>
      <c r="I41" s="36">
        <f t="shared" ref="I41:O41" si="11">SUM(I11:I40)</f>
        <v>1983000</v>
      </c>
      <c r="J41" s="36">
        <f t="shared" si="11"/>
        <v>56912.099999999991</v>
      </c>
      <c r="K41" s="36">
        <f t="shared" si="11"/>
        <v>168395.55000000002</v>
      </c>
      <c r="L41" s="36">
        <f t="shared" si="11"/>
        <v>59288.51999999999</v>
      </c>
      <c r="M41" s="36">
        <f t="shared" si="11"/>
        <v>4760.4799999999996</v>
      </c>
      <c r="N41" s="36">
        <f t="shared" si="11"/>
        <v>289356.64999999997</v>
      </c>
      <c r="O41" s="71">
        <f t="shared" si="11"/>
        <v>1693643.3499999999</v>
      </c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</row>
    <row r="42" spans="1:192" ht="21.75" customHeight="1" x14ac:dyDescent="0.25">
      <c r="I42" s="27"/>
      <c r="J42" s="27"/>
      <c r="K42" s="27"/>
      <c r="L42" s="27"/>
      <c r="M42" s="27"/>
      <c r="N42" s="27"/>
      <c r="O42" s="27"/>
      <c r="P42" s="7"/>
    </row>
    <row r="43" spans="1:192" ht="25.5" customHeight="1" x14ac:dyDescent="0.25">
      <c r="I43" s="27"/>
      <c r="J43" s="27"/>
      <c r="K43" s="27"/>
      <c r="L43" s="27"/>
      <c r="M43" s="27"/>
      <c r="N43" s="27"/>
      <c r="O43" s="27"/>
      <c r="P43"/>
    </row>
    <row r="44" spans="1:192" x14ac:dyDescent="0.25">
      <c r="J44" s="27"/>
      <c r="K44" s="27"/>
      <c r="L44" s="27"/>
      <c r="M44" s="27"/>
      <c r="N44" s="27"/>
      <c r="O44" s="27"/>
    </row>
    <row r="45" spans="1:192" x14ac:dyDescent="0.25">
      <c r="K45" s="45"/>
      <c r="L45" s="45"/>
      <c r="M45" s="45"/>
      <c r="N45" s="45"/>
      <c r="O45" s="45"/>
    </row>
    <row r="46" spans="1:192" x14ac:dyDescent="0.25">
      <c r="K46" s="19"/>
    </row>
    <row r="47" spans="1:192" ht="31.5" x14ac:dyDescent="0.5">
      <c r="I47" s="52"/>
      <c r="J47" s="52"/>
      <c r="K47" s="52"/>
      <c r="L47" s="52"/>
      <c r="M47" s="52"/>
      <c r="N47" s="52"/>
      <c r="O47" s="52"/>
    </row>
    <row r="48" spans="1:192" ht="32.25" customHeight="1" x14ac:dyDescent="0.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/>
    </row>
    <row r="49" spans="1:16" ht="31.5" x14ac:dyDescent="0.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/>
    </row>
    <row r="50" spans="1:16" ht="31.5" x14ac:dyDescent="0.25">
      <c r="H50" s="50"/>
      <c r="K50" s="19"/>
    </row>
    <row r="51" spans="1:16" ht="31.5" x14ac:dyDescent="0.25">
      <c r="H51" s="51"/>
      <c r="K51" s="19"/>
    </row>
    <row r="52" spans="1:16" x14ac:dyDescent="0.25">
      <c r="K52" s="19"/>
    </row>
    <row r="53" spans="1:16" x14ac:dyDescent="0.25">
      <c r="K53" s="19"/>
    </row>
    <row r="54" spans="1:16" x14ac:dyDescent="0.25">
      <c r="K54" s="19"/>
    </row>
    <row r="55" spans="1:16" x14ac:dyDescent="0.25">
      <c r="K55" s="19"/>
    </row>
    <row r="56" spans="1:16" x14ac:dyDescent="0.25">
      <c r="K56" s="19"/>
    </row>
    <row r="57" spans="1:16" x14ac:dyDescent="0.25">
      <c r="K57" s="19"/>
    </row>
    <row r="58" spans="1:16" x14ac:dyDescent="0.25">
      <c r="K58" s="19"/>
    </row>
    <row r="59" spans="1:16" x14ac:dyDescent="0.25">
      <c r="K59" s="19"/>
    </row>
    <row r="60" spans="1:16" x14ac:dyDescent="0.25">
      <c r="K60" s="19"/>
    </row>
    <row r="61" spans="1:16" x14ac:dyDescent="0.25">
      <c r="K61" s="19"/>
    </row>
    <row r="62" spans="1:16" x14ac:dyDescent="0.25">
      <c r="K62" s="19"/>
    </row>
    <row r="63" spans="1:16" x14ac:dyDescent="0.25">
      <c r="K63" s="19"/>
    </row>
    <row r="64" spans="1:16" x14ac:dyDescent="0.25">
      <c r="K64" s="19"/>
    </row>
    <row r="65" spans="11:11" x14ac:dyDescent="0.25">
      <c r="K65" s="19"/>
    </row>
    <row r="66" spans="11:11" x14ac:dyDescent="0.25">
      <c r="K66" s="19"/>
    </row>
    <row r="67" spans="11:11" x14ac:dyDescent="0.25">
      <c r="K67" s="19"/>
    </row>
    <row r="68" spans="11:11" x14ac:dyDescent="0.25">
      <c r="K68" s="19"/>
    </row>
    <row r="69" spans="11:11" x14ac:dyDescent="0.25">
      <c r="K69" s="19"/>
    </row>
    <row r="70" spans="11:11" x14ac:dyDescent="0.25">
      <c r="K70" s="19"/>
    </row>
    <row r="71" spans="11:11" x14ac:dyDescent="0.25">
      <c r="K71" s="19"/>
    </row>
    <row r="72" spans="11:11" x14ac:dyDescent="0.25">
      <c r="K72" s="19"/>
    </row>
    <row r="73" spans="11:11" x14ac:dyDescent="0.25">
      <c r="K73" s="19"/>
    </row>
    <row r="74" spans="11:11" x14ac:dyDescent="0.25">
      <c r="K74" s="19"/>
    </row>
    <row r="75" spans="11:11" x14ac:dyDescent="0.25">
      <c r="K75" s="19"/>
    </row>
    <row r="76" spans="11:11" x14ac:dyDescent="0.25">
      <c r="K76" s="19"/>
    </row>
    <row r="77" spans="11:11" x14ac:dyDescent="0.25">
      <c r="K77" s="19"/>
    </row>
    <row r="78" spans="11:11" x14ac:dyDescent="0.25">
      <c r="K78" s="19"/>
    </row>
    <row r="79" spans="11:11" x14ac:dyDescent="0.25">
      <c r="K79" s="19"/>
    </row>
    <row r="80" spans="11:11" x14ac:dyDescent="0.25">
      <c r="K80" s="19"/>
    </row>
    <row r="81" spans="11:11" x14ac:dyDescent="0.25">
      <c r="K81" s="19"/>
    </row>
    <row r="82" spans="11:11" x14ac:dyDescent="0.25">
      <c r="K82" s="19"/>
    </row>
    <row r="83" spans="11:11" x14ac:dyDescent="0.25">
      <c r="K83" s="19"/>
    </row>
    <row r="84" spans="11:11" x14ac:dyDescent="0.25">
      <c r="K84" s="19"/>
    </row>
    <row r="85" spans="11:11" x14ac:dyDescent="0.25">
      <c r="K85" s="19"/>
    </row>
    <row r="86" spans="11:11" x14ac:dyDescent="0.25">
      <c r="K86" s="19"/>
    </row>
    <row r="87" spans="11:11" x14ac:dyDescent="0.25">
      <c r="K87" s="19"/>
    </row>
    <row r="88" spans="11:11" x14ac:dyDescent="0.25">
      <c r="K88" s="19"/>
    </row>
    <row r="89" spans="11:11" x14ac:dyDescent="0.25">
      <c r="K89" s="19"/>
    </row>
    <row r="90" spans="11:11" x14ac:dyDescent="0.25">
      <c r="K90" s="19"/>
    </row>
    <row r="91" spans="11:11" x14ac:dyDescent="0.25">
      <c r="K91" s="19"/>
    </row>
  </sheetData>
  <mergeCells count="7">
    <mergeCell ref="A48:O48"/>
    <mergeCell ref="A49:O49"/>
    <mergeCell ref="B4:I4"/>
    <mergeCell ref="B5:O5"/>
    <mergeCell ref="B6:O6"/>
    <mergeCell ref="B7:O7"/>
    <mergeCell ref="B41:H41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2" max="14" man="1"/>
  </rowBreaks>
  <ignoredErrors>
    <ignoredError sqref="N40 N11:N3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FIJAS </vt:lpstr>
      <vt:lpstr>CONTRATADO EN PRUEBA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