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Recursos Humanos CEIZTUR/DIRECTORIO COMÚN/CARPETA  GESTION 2024/PORTAL DE TRANSPARENCIA/NOMINAS PORTAL/NOMINAS 2021/"/>
    </mc:Choice>
  </mc:AlternateContent>
  <xr:revisionPtr revIDLastSave="2158" documentId="8_{1B0B7DF6-4215-4CA8-897F-5E3178B8811E}" xr6:coauthVersionLast="47" xr6:coauthVersionMax="47" xr10:uidLastSave="{5F9D8EC2-1594-4927-A919-FDC812EA0D28}"/>
  <bookViews>
    <workbookView xWindow="-120" yWindow="-120" windowWidth="29040" windowHeight="15840" activeTab="1" xr2:uid="{CD2FB2FA-5C56-48C2-8BB9-AB49E6712513}"/>
  </bookViews>
  <sheets>
    <sheet name="FIJAS " sheetId="9" r:id="rId1"/>
    <sheet name="CONTRATADO EN PRUEBA" sheetId="3" r:id="rId2"/>
    <sheet name="PERIODO PROBATORIO" sheetId="10" r:id="rId3"/>
  </sheets>
  <definedNames>
    <definedName name="_xlnm._FilterDatabase" localSheetId="1" hidden="1">#N/A</definedName>
    <definedName name="_xlnm._FilterDatabase" localSheetId="0" hidden="1">'FIJAS '!$B$9:$O$83</definedName>
    <definedName name="_xlnm._FilterDatabase" localSheetId="2" hidden="1">#N/A</definedName>
    <definedName name="_xlnm.Print_Area" localSheetId="0">'FIJAS '!$A$1:$O$91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3" l="1"/>
  <c r="I41" i="3"/>
  <c r="N39" i="3"/>
  <c r="O39" i="3" s="1"/>
  <c r="N38" i="3"/>
  <c r="O38" i="3" s="1"/>
  <c r="I83" i="9"/>
  <c r="L83" i="9"/>
  <c r="K83" i="9"/>
  <c r="J83" i="9"/>
  <c r="M83" i="9"/>
  <c r="N83" i="9"/>
  <c r="O83" i="9"/>
  <c r="N82" i="9"/>
  <c r="O82" i="9" s="1"/>
  <c r="N81" i="9"/>
  <c r="O81" i="9" s="1"/>
  <c r="N80" i="9"/>
  <c r="O80" i="9" s="1"/>
  <c r="N79" i="9"/>
  <c r="O79" i="9" s="1"/>
  <c r="K14" i="10"/>
  <c r="L14" i="10"/>
  <c r="J14" i="10"/>
  <c r="I14" i="10"/>
  <c r="N12" i="10"/>
  <c r="O12" i="10" s="1"/>
  <c r="N13" i="10"/>
  <c r="O13" i="10" s="1"/>
  <c r="M14" i="10"/>
  <c r="N11" i="10"/>
  <c r="K41" i="3"/>
  <c r="M41" i="3"/>
  <c r="L41" i="3"/>
  <c r="N37" i="3"/>
  <c r="O37" i="3" s="1"/>
  <c r="N36" i="3"/>
  <c r="O36" i="3" s="1"/>
  <c r="N35" i="3"/>
  <c r="O35" i="3" s="1"/>
  <c r="N40" i="3"/>
  <c r="O40" i="3" s="1"/>
  <c r="N34" i="3"/>
  <c r="O34" i="3" s="1"/>
  <c r="N33" i="3"/>
  <c r="O33" i="3" s="1"/>
  <c r="N32" i="3"/>
  <c r="O32" i="3" s="1"/>
  <c r="N31" i="3"/>
  <c r="O31" i="3" s="1"/>
  <c r="N26" i="3"/>
  <c r="O26" i="3" s="1"/>
  <c r="N25" i="3"/>
  <c r="O25" i="3" s="1"/>
  <c r="N17" i="3"/>
  <c r="O17" i="3" s="1"/>
  <c r="N16" i="3"/>
  <c r="O16" i="3" s="1"/>
  <c r="N78" i="9"/>
  <c r="O78" i="9" s="1"/>
  <c r="N77" i="9"/>
  <c r="O77" i="9" s="1"/>
  <c r="N76" i="9"/>
  <c r="O76" i="9" s="1"/>
  <c r="N75" i="9"/>
  <c r="O75" i="9" s="1"/>
  <c r="N74" i="9"/>
  <c r="O74" i="9" s="1"/>
  <c r="N73" i="9"/>
  <c r="O73" i="9" s="1"/>
  <c r="N71" i="9"/>
  <c r="O71" i="9" s="1"/>
  <c r="N72" i="9"/>
  <c r="O72" i="9" s="1"/>
  <c r="N69" i="9"/>
  <c r="O69" i="9" s="1"/>
  <c r="N70" i="9"/>
  <c r="O70" i="9" s="1"/>
  <c r="N66" i="9"/>
  <c r="O66" i="9" s="1"/>
  <c r="N60" i="9"/>
  <c r="O60" i="9" s="1"/>
  <c r="N30" i="3"/>
  <c r="O30" i="3" s="1"/>
  <c r="N29" i="3"/>
  <c r="O29" i="3" s="1"/>
  <c r="N27" i="3"/>
  <c r="O27" i="3" s="1"/>
  <c r="J28" i="3"/>
  <c r="N28" i="3" s="1"/>
  <c r="O28" i="3" s="1"/>
  <c r="N68" i="9"/>
  <c r="O68" i="9" s="1"/>
  <c r="N67" i="9"/>
  <c r="O67" i="9" s="1"/>
  <c r="N64" i="9"/>
  <c r="O64" i="9" s="1"/>
  <c r="N65" i="9"/>
  <c r="O65" i="9" s="1"/>
  <c r="N62" i="9"/>
  <c r="O62" i="9" s="1"/>
  <c r="N24" i="3"/>
  <c r="O24" i="3" s="1"/>
  <c r="N63" i="9"/>
  <c r="O63" i="9" s="1"/>
  <c r="N61" i="9"/>
  <c r="O61" i="9" s="1"/>
  <c r="N21" i="3"/>
  <c r="O21" i="3" s="1"/>
  <c r="N22" i="3"/>
  <c r="O22" i="3" s="1"/>
  <c r="N23" i="3"/>
  <c r="O23" i="3" s="1"/>
  <c r="N20" i="3"/>
  <c r="O20" i="3" s="1"/>
  <c r="N57" i="9"/>
  <c r="O57" i="9" s="1"/>
  <c r="N58" i="9"/>
  <c r="O58" i="9" s="1"/>
  <c r="N59" i="9"/>
  <c r="O59" i="9" s="1"/>
  <c r="N12" i="3"/>
  <c r="O12" i="3" s="1"/>
  <c r="N13" i="3"/>
  <c r="O13" i="3" s="1"/>
  <c r="N14" i="3"/>
  <c r="O14" i="3" s="1"/>
  <c r="N15" i="3"/>
  <c r="O15" i="3" s="1"/>
  <c r="N18" i="3"/>
  <c r="O18" i="3" s="1"/>
  <c r="N19" i="3"/>
  <c r="O19" i="3" s="1"/>
  <c r="N11" i="3"/>
  <c r="O11" i="3" s="1"/>
  <c r="N10" i="9"/>
  <c r="O10" i="9" s="1"/>
  <c r="N11" i="9"/>
  <c r="O11" i="9" s="1"/>
  <c r="N12" i="9"/>
  <c r="O12" i="9" s="1"/>
  <c r="N13" i="9"/>
  <c r="O13" i="9" s="1"/>
  <c r="N14" i="9"/>
  <c r="O14" i="9" s="1"/>
  <c r="N15" i="9"/>
  <c r="O15" i="9" s="1"/>
  <c r="N16" i="9"/>
  <c r="O16" i="9" s="1"/>
  <c r="N17" i="9"/>
  <c r="O17" i="9" s="1"/>
  <c r="N18" i="9"/>
  <c r="O18" i="9" s="1"/>
  <c r="N19" i="9"/>
  <c r="O19" i="9" s="1"/>
  <c r="N20" i="9"/>
  <c r="O20" i="9" s="1"/>
  <c r="N21" i="9"/>
  <c r="O21" i="9" s="1"/>
  <c r="N22" i="9"/>
  <c r="O22" i="9" s="1"/>
  <c r="N23" i="9"/>
  <c r="O23" i="9" s="1"/>
  <c r="N24" i="9"/>
  <c r="O24" i="9" s="1"/>
  <c r="N25" i="9"/>
  <c r="O25" i="9" s="1"/>
  <c r="N26" i="9"/>
  <c r="O26" i="9" s="1"/>
  <c r="N27" i="9"/>
  <c r="O27" i="9" s="1"/>
  <c r="N28" i="9"/>
  <c r="O28" i="9" s="1"/>
  <c r="N29" i="9"/>
  <c r="O29" i="9" s="1"/>
  <c r="N30" i="9"/>
  <c r="O30" i="9" s="1"/>
  <c r="N31" i="9"/>
  <c r="O31" i="9" s="1"/>
  <c r="N32" i="9"/>
  <c r="O32" i="9" s="1"/>
  <c r="N33" i="9"/>
  <c r="O33" i="9" s="1"/>
  <c r="N34" i="9"/>
  <c r="O34" i="9" s="1"/>
  <c r="N35" i="9"/>
  <c r="O35" i="9" s="1"/>
  <c r="N36" i="9"/>
  <c r="O36" i="9" s="1"/>
  <c r="N37" i="9"/>
  <c r="O37" i="9" s="1"/>
  <c r="N38" i="9"/>
  <c r="O38" i="9" s="1"/>
  <c r="N39" i="9"/>
  <c r="O39" i="9" s="1"/>
  <c r="N40" i="9"/>
  <c r="O40" i="9" s="1"/>
  <c r="N41" i="9"/>
  <c r="O41" i="9" s="1"/>
  <c r="N42" i="9"/>
  <c r="O42" i="9" s="1"/>
  <c r="N43" i="9"/>
  <c r="O43" i="9" s="1"/>
  <c r="N44" i="9"/>
  <c r="O44" i="9" s="1"/>
  <c r="N45" i="9"/>
  <c r="O45" i="9" s="1"/>
  <c r="N46" i="9"/>
  <c r="O46" i="9" s="1"/>
  <c r="N47" i="9"/>
  <c r="O47" i="9" s="1"/>
  <c r="N48" i="9"/>
  <c r="O48" i="9" s="1"/>
  <c r="N49" i="9"/>
  <c r="O49" i="9" s="1"/>
  <c r="N50" i="9"/>
  <c r="O50" i="9" s="1"/>
  <c r="N51" i="9"/>
  <c r="O51" i="9" s="1"/>
  <c r="N52" i="9"/>
  <c r="O52" i="9" s="1"/>
  <c r="N53" i="9"/>
  <c r="O53" i="9" s="1"/>
  <c r="N54" i="9"/>
  <c r="O54" i="9" s="1"/>
  <c r="N55" i="9"/>
  <c r="O55" i="9" s="1"/>
  <c r="N56" i="9"/>
  <c r="O56" i="9" s="1"/>
  <c r="O41" i="3" l="1"/>
  <c r="N41" i="3"/>
  <c r="N14" i="10"/>
  <c r="O11" i="10"/>
  <c r="O14" i="10" s="1"/>
</calcChain>
</file>

<file path=xl/sharedStrings.xml><?xml version="1.0" encoding="utf-8"?>
<sst xmlns="http://schemas.openxmlformats.org/spreadsheetml/2006/main" count="690" uniqueCount="198">
  <si>
    <t>Nombre</t>
  </si>
  <si>
    <t>AFP</t>
  </si>
  <si>
    <t>No.</t>
  </si>
  <si>
    <t>Unidad</t>
  </si>
  <si>
    <t>Estatus</t>
  </si>
  <si>
    <t>Salario RD$</t>
  </si>
  <si>
    <t>Impuesto Sobre Renta ISR</t>
  </si>
  <si>
    <t>Seguro Familiar Salud SFS</t>
  </si>
  <si>
    <t>Otros Descuentos</t>
  </si>
  <si>
    <t>Total Descuentos</t>
  </si>
  <si>
    <t>Sueldo Neto</t>
  </si>
  <si>
    <t>Nómina Personal Fijo</t>
  </si>
  <si>
    <t>TOTAL</t>
  </si>
  <si>
    <t>Grupo Ocupacional</t>
  </si>
  <si>
    <t>Departamento de Recursos Humanos</t>
  </si>
  <si>
    <t>Genero</t>
  </si>
  <si>
    <t>Función</t>
  </si>
  <si>
    <t>MANUEL AMIN TORRES DE LOS SANTOS</t>
  </si>
  <si>
    <t>ANA ALTAGRACIA RODRIGUEZ ORTIZ</t>
  </si>
  <si>
    <t>ANYOLANI NOLASCO GERMOSEN</t>
  </si>
  <si>
    <t>MAGGY RAQUEL VILLAR DE DIOS</t>
  </si>
  <si>
    <t>YERBINSON PLACIDO DE LOS SANTOS</t>
  </si>
  <si>
    <t>CARMEN DE LOS SANTOS PEREZ</t>
  </si>
  <si>
    <t>CESAR CRISTINO POLANCO</t>
  </si>
  <si>
    <t>JOAN MANUEL GARCIA</t>
  </si>
  <si>
    <t>ROMERA ANTONIA GARCIA VALERIO</t>
  </si>
  <si>
    <t>BETHANIA ELIZABETH DEL SOCORRO VIÑA</t>
  </si>
  <si>
    <t>YANELY DE LOS SANTOS SANCHEZ</t>
  </si>
  <si>
    <t>FELIPE ALBERTO CRUZ CERDA</t>
  </si>
  <si>
    <t>HECTOR DE JESUS PEÑA DURAN</t>
  </si>
  <si>
    <t>SEBASTIAN ANTONIO GUZMAN PAYANO</t>
  </si>
  <si>
    <t>VLADIMIR BERRA SANTANA</t>
  </si>
  <si>
    <t>GREGORIO CONTRERAS MONTAÑO</t>
  </si>
  <si>
    <t>ALEJANDRO AMPARO CASTILLO</t>
  </si>
  <si>
    <t>FRANCISCO PAULINO HERNANDEZ</t>
  </si>
  <si>
    <t>JOSE ANEURYS MEDRANO IMBERT</t>
  </si>
  <si>
    <t>RAMON LEONARDO MARTINEZ STERLIN</t>
  </si>
  <si>
    <t>JOSE ALTAGRACIA GONZALEZ TAPIA</t>
  </si>
  <si>
    <t>AGUSTIN ANTONIO DE LOS SANTOS VENTU</t>
  </si>
  <si>
    <t>IRIS MARGARITA TEJEDA</t>
  </si>
  <si>
    <t>YUDELCA ALTAGRACIA DILONE UREÑA</t>
  </si>
  <si>
    <t>ADRIANA SANTIAGO HERNANDEZ</t>
  </si>
  <si>
    <t>MANUEL DE JESUS ORTEGA SANTOS</t>
  </si>
  <si>
    <t>JORGE DAVID CAPELLAN TEJEDA</t>
  </si>
  <si>
    <t>VICTOR MANUEL DEL ROSARIO MORENO</t>
  </si>
  <si>
    <t>JUANA IVELISSE ROMERO</t>
  </si>
  <si>
    <t>GISSET YOJAIRA ANDINO ROMERO</t>
  </si>
  <si>
    <t>JUAN CARLOS DE JESUS SANCHEZ</t>
  </si>
  <si>
    <t>LORNA CARRASCO PADILLA</t>
  </si>
  <si>
    <t>MIOSOTIS JAZMIN RECIO DE VARGAS</t>
  </si>
  <si>
    <t>ANGEL MARIA FLORES GOMEZ</t>
  </si>
  <si>
    <t>JOAQUIN LOPEZ PEROZO</t>
  </si>
  <si>
    <t>LEONARDO CORPORAN</t>
  </si>
  <si>
    <t>FANNY CAROLINE DEVORA PAYERO</t>
  </si>
  <si>
    <t>RICARDO JAQUEZ RAFAEL</t>
  </si>
  <si>
    <t>LUIS ARMANDO FERNANDEZ PADILLA</t>
  </si>
  <si>
    <t>RAFAEL ANTONIO MARTINEZ ASTACIO</t>
  </si>
  <si>
    <t>JENNIFER PAOLA FERNANDEZ LEDESMA</t>
  </si>
  <si>
    <t>LUIS JUNIOR SARANTE</t>
  </si>
  <si>
    <t>CLEUFO OGANDO DE OLEO</t>
  </si>
  <si>
    <t>LUIS MESA SANTANA</t>
  </si>
  <si>
    <t>FRANCISCO MANUEL PEÑA GARCIA</t>
  </si>
  <si>
    <t>FATIMA JASIEL ESPINOSA GUZMAN</t>
  </si>
  <si>
    <t>JOSE ANTONIO REVECA DELGADO</t>
  </si>
  <si>
    <t>ANALISTA SECC. NOMINA</t>
  </si>
  <si>
    <t xml:space="preserve">ENCARGADO (A) DE LA DIVISION </t>
  </si>
  <si>
    <t>AUXILIAR DE CONTABILIDAD I</t>
  </si>
  <si>
    <t>MENSAJERO INTERNO</t>
  </si>
  <si>
    <t>CHOFER</t>
  </si>
  <si>
    <t>CONSERJE</t>
  </si>
  <si>
    <t>AUXILIAR ALMACEN Y SUMINISTRO</t>
  </si>
  <si>
    <t>ANALISTA DE RECURSOS HUMANOS</t>
  </si>
  <si>
    <t>CONSERJE I</t>
  </si>
  <si>
    <t>ASISTENTE</t>
  </si>
  <si>
    <t>AUXILIAR ADMINISTRATIVO I</t>
  </si>
  <si>
    <t>INGENIERO</t>
  </si>
  <si>
    <t>ARQUITECTO (A)</t>
  </si>
  <si>
    <t>ENC. DIV. PRESUPUESTO</t>
  </si>
  <si>
    <t>SUPERVISOR DE OBRAS</t>
  </si>
  <si>
    <t>TOPOGRAFO (A)</t>
  </si>
  <si>
    <t>AUXILIAR TOPOGRAFIA</t>
  </si>
  <si>
    <t>ENCARGADO (A) SECCION</t>
  </si>
  <si>
    <t>ABOGADO (A) II</t>
  </si>
  <si>
    <t>PARALEGAL</t>
  </si>
  <si>
    <t>AUXILIAR OFICINA</t>
  </si>
  <si>
    <t>ABOGADO AYUDANTE</t>
  </si>
  <si>
    <t>ENCARGADO (A)  DEP. DE PLANIF</t>
  </si>
  <si>
    <t>ENCARGADA DIVISION</t>
  </si>
  <si>
    <t>ANALISTA PROYECTOS  INVERSION</t>
  </si>
  <si>
    <t>SUPERVISOR DE LIMPIEZA</t>
  </si>
  <si>
    <t>ANALISTA</t>
  </si>
  <si>
    <t>SECRETARIA EJECUTIVA</t>
  </si>
  <si>
    <t>MENSAJERO EXTERNO</t>
  </si>
  <si>
    <t>FIJO</t>
  </si>
  <si>
    <t>FEMENINO</t>
  </si>
  <si>
    <t>MASCULINO</t>
  </si>
  <si>
    <t>V</t>
  </si>
  <si>
    <t>IV</t>
  </si>
  <si>
    <t>II</t>
  </si>
  <si>
    <t>CONFIANZA</t>
  </si>
  <si>
    <t>I</t>
  </si>
  <si>
    <t>III</t>
  </si>
  <si>
    <t>RECURSOS HUMANOS</t>
  </si>
  <si>
    <t>FINANCIERO</t>
  </si>
  <si>
    <t>DIRECCION EJECUTIVA</t>
  </si>
  <si>
    <t>ADMITRATIVO</t>
  </si>
  <si>
    <t>PLANIFICACION Y DESARROLLO</t>
  </si>
  <si>
    <t>INGENIERIA</t>
  </si>
  <si>
    <t>JURIDICO</t>
  </si>
  <si>
    <t>Nómina Contratados en Prueba</t>
  </si>
  <si>
    <t>CRISTIAN GARCIA MONTILLA</t>
  </si>
  <si>
    <t>ISABEL POZO PICHARDO</t>
  </si>
  <si>
    <t>LIZ MARSELL MEJIA MARTINEZ</t>
  </si>
  <si>
    <t>FELIX ROBERTO PICHARDO PEREZ</t>
  </si>
  <si>
    <t>LAURA MARIA JEREZ PICHARDO</t>
  </si>
  <si>
    <t>JOAN TOMAS DIAZ HERRERA</t>
  </si>
  <si>
    <t>ANTONIO MANUEL LORA JOAQUIN</t>
  </si>
  <si>
    <t>ALISBETH ACOSTA SANTANA</t>
  </si>
  <si>
    <t>KRYSAMALIA SORIANO ALMONTE</t>
  </si>
  <si>
    <t>INDHIRA PAMELA MERCEDES LORA</t>
  </si>
  <si>
    <t>DOMINGO VALERIO PEREZ</t>
  </si>
  <si>
    <t>COORDINADOR (A) TECNICO</t>
  </si>
  <si>
    <t>ANALISTA PROYECTOS</t>
  </si>
  <si>
    <t>TECNICO ADMINISTRATIVO</t>
  </si>
  <si>
    <t>TECNICO INGENIERIA</t>
  </si>
  <si>
    <t>RECEPCIONISTA</t>
  </si>
  <si>
    <t>ASISTENTE EJECUTIVA</t>
  </si>
  <si>
    <t>TECNICO CONTABILIDAD</t>
  </si>
  <si>
    <t>CONTRATADO EN PRUEBA</t>
  </si>
  <si>
    <t>ADMINISTRATIVO</t>
  </si>
  <si>
    <t>JOAN CAROLINA ARBAJE</t>
  </si>
  <si>
    <t>ENC.DEPTO. JURIDICO</t>
  </si>
  <si>
    <t>JOSE DOMINGO TORRES DURAN</t>
  </si>
  <si>
    <t>ERIC FEDERICO NADAL BOBADILLA</t>
  </si>
  <si>
    <t>NATHALIA VIRGINIA ESPINAL PEREZ</t>
  </si>
  <si>
    <t>JENNY JOANNY VASQUEZ CASTRO</t>
  </si>
  <si>
    <t>JESUS EUSEBIO ACOSTA</t>
  </si>
  <si>
    <t>RUDIS CARRASCO</t>
  </si>
  <si>
    <t>JAVIER MARCEL</t>
  </si>
  <si>
    <t>EMIL ALEJANDRO SUAREZ MERCEDES</t>
  </si>
  <si>
    <t>SUPERVISORA DE LIMPIEZA</t>
  </si>
  <si>
    <t xml:space="preserve">ENCARGADO (A) ADMINISTRATIVO </t>
  </si>
  <si>
    <t>INGENIERO DE DRENAJE</t>
  </si>
  <si>
    <t>YAHAIRA ROXANNA GUERRA BRITO</t>
  </si>
  <si>
    <t>ODANIS ANTONIO GRULLON FELIZ</t>
  </si>
  <si>
    <t>MIGUEL JESUS MARIA CASTRO GRULLON</t>
  </si>
  <si>
    <t>JOSE ALBERTO ACOSTA NARANJO</t>
  </si>
  <si>
    <t>FERMIN MORENO MEJIA GERONIMO</t>
  </si>
  <si>
    <t>LEONEL FIGUEREO ZARZUELA</t>
  </si>
  <si>
    <t>JORGE LUIS VILLAMAN TATIS</t>
  </si>
  <si>
    <t>RONALDO ALBERTO OVIEDO</t>
  </si>
  <si>
    <t>JOHANNY RODRIGUEZ SILVERIO</t>
  </si>
  <si>
    <t>SUPERVISOR MAYORDOMIA</t>
  </si>
  <si>
    <t>DHARIANNA MENDEZ MEDINA</t>
  </si>
  <si>
    <t>JOHANNY MARIA GOMEZ SANCHEZ</t>
  </si>
  <si>
    <t>KATHERIN ARGENTINA ABINADEL MIRABAL</t>
  </si>
  <si>
    <t>FRANCISCO BERNALDINO EUSEBIO DE LA CRUZ</t>
  </si>
  <si>
    <t>ENCARGADO (A) DE COMPRAS</t>
  </si>
  <si>
    <t>ANEUDY HERNANDEZ LEYBA</t>
  </si>
  <si>
    <t>JOSUE SAMUEL BONILLA CORNIEL</t>
  </si>
  <si>
    <t>MARCELINA NUÑEZ FERNAND</t>
  </si>
  <si>
    <t>MARLENI VILORIA MARTINEZ</t>
  </si>
  <si>
    <t>ANGEL GABRIEL CRUZ THEN</t>
  </si>
  <si>
    <t>SECRETARIO (A)</t>
  </si>
  <si>
    <t>WANDER GUSTAVO RODRIGUEZ SANTOS</t>
  </si>
  <si>
    <t>RESPONSABLE DE ACCESO A LA INFORMACION</t>
  </si>
  <si>
    <t>RENE AUGUSTO FELIZ SEGURA</t>
  </si>
  <si>
    <t>INGENIERO CIVIL</t>
  </si>
  <si>
    <t>GISEL POLANCO PORTES</t>
  </si>
  <si>
    <t>ANALISTA COMPRAS</t>
  </si>
  <si>
    <t>GISEL ESTHER REYES POLANCO</t>
  </si>
  <si>
    <t>INGENIERO(A) CIVIL</t>
  </si>
  <si>
    <t>BRYAN ANDRES DE LA ROSA</t>
  </si>
  <si>
    <t>SOPORTE TECNICO</t>
  </si>
  <si>
    <t>VICTOR MIGUEL TAVAREZ CEDEÑO</t>
  </si>
  <si>
    <t>BERTINA ALCIRA PELLERANO LUPERON</t>
  </si>
  <si>
    <t>ANALISTA DE COMPRAS Y CONTRATACIONES</t>
  </si>
  <si>
    <t>JOSE LUIS MAÑON JAVIER</t>
  </si>
  <si>
    <t>ENCARGADO (A) FINANCIERO (A)</t>
  </si>
  <si>
    <t>DORYS ALTAGRACIA NUÑEZ NUÑEZ</t>
  </si>
  <si>
    <t>ENCARGADO (A) SECCION JURIDICO</t>
  </si>
  <si>
    <t>OTNIEL RAMIREZ PAYANO</t>
  </si>
  <si>
    <t>ERICK ALBERTO ADOLFO ESPAILLAT</t>
  </si>
  <si>
    <t>RODRIGO REYNOSO GARCIA</t>
  </si>
  <si>
    <t>Nómina Periodo de Prueba</t>
  </si>
  <si>
    <t>DEYSI DEL CARMEN SANCHEZ NOVA</t>
  </si>
  <si>
    <t>PERIODO PROBATORIO</t>
  </si>
  <si>
    <t>BASILIO GREGORIO SANTANA ROSARIO</t>
  </si>
  <si>
    <t>ANALISTA PLANIFICACION Y DESARROLLO</t>
  </si>
  <si>
    <t>MARIA MAGDALENA POLANCO SANCHEZ</t>
  </si>
  <si>
    <t>Noviembre 2021</t>
  </si>
  <si>
    <t>FLEURIS DE LOS SANTOS</t>
  </si>
  <si>
    <t>FRANCIA ALTAGRACIA ADON CORDERO</t>
  </si>
  <si>
    <t>ERIC FRANCISCO MENDOZA DE LEON</t>
  </si>
  <si>
    <t>YEOH DI STANDER REYES REYES</t>
  </si>
  <si>
    <t>JUAN CRISTIAN MONTAÑO MAÑON</t>
  </si>
  <si>
    <t>LUCIA MERCEDES RODRIGO</t>
  </si>
  <si>
    <t>ANALISTA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</si>
</sst>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 Antiqua"/>
      <family val="1"/>
    </font>
    <font>
      <sz val="11"/>
      <name val="Calisto MT"/>
      <family val="1"/>
    </font>
    <font>
      <b/>
      <sz val="12"/>
      <name val="Calisto MT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Book Antiqua"/>
      <family val="1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0" applyNumberFormat="0" applyBorder="0" applyAlignment="0" applyProtection="0"/>
    <xf numFmtId="0" fontId="7" fillId="21" borderId="16" applyNumberFormat="0" applyAlignment="0" applyProtection="0"/>
    <xf numFmtId="0" fontId="8" fillId="22" borderId="17" applyNumberFormat="0" applyAlignment="0" applyProtection="0"/>
    <xf numFmtId="0" fontId="9" fillId="0" borderId="18" applyNumberFormat="0" applyFill="0" applyAlignment="0" applyProtection="0"/>
    <xf numFmtId="0" fontId="10" fillId="0" borderId="19" applyNumberFormat="0" applyFill="0" applyAlignment="0" applyProtection="0"/>
    <xf numFmtId="0" fontId="11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28" borderId="0" applyNumberFormat="0" applyBorder="0" applyAlignment="0" applyProtection="0"/>
    <xf numFmtId="0" fontId="13" fillId="29" borderId="16" applyNumberFormat="0" applyAlignment="0" applyProtection="0"/>
    <xf numFmtId="0" fontId="14" fillId="30" borderId="0" applyNumberFormat="0" applyBorder="0" applyAlignment="0" applyProtection="0"/>
    <xf numFmtId="43" fontId="5" fillId="0" borderId="0" applyFont="0" applyFill="0" applyBorder="0" applyAlignment="0" applyProtection="0"/>
    <xf numFmtId="0" fontId="15" fillId="31" borderId="0" applyNumberFormat="0" applyBorder="0" applyAlignment="0" applyProtection="0"/>
    <xf numFmtId="0" fontId="1" fillId="0" borderId="0"/>
    <xf numFmtId="0" fontId="5" fillId="32" borderId="20" applyNumberFormat="0" applyFont="0" applyAlignment="0" applyProtection="0"/>
    <xf numFmtId="0" fontId="16" fillId="2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22" applyNumberFormat="0" applyFill="0" applyAlignment="0" applyProtection="0"/>
    <xf numFmtId="0" fontId="11" fillId="0" borderId="23" applyNumberFormat="0" applyFill="0" applyAlignment="0" applyProtection="0"/>
    <xf numFmtId="0" fontId="21" fillId="0" borderId="24" applyNumberFormat="0" applyFill="0" applyAlignment="0" applyProtection="0"/>
  </cellStyleXfs>
  <cellXfs count="77">
    <xf numFmtId="0" fontId="0" fillId="0" borderId="0" xfId="0"/>
    <xf numFmtId="0" fontId="0" fillId="0" borderId="1" xfId="0" applyBorder="1"/>
    <xf numFmtId="0" fontId="3" fillId="33" borderId="0" xfId="35" applyFont="1" applyFill="1" applyAlignment="1">
      <alignment horizontal="center"/>
    </xf>
    <xf numFmtId="0" fontId="3" fillId="33" borderId="0" xfId="35" applyFont="1" applyFill="1"/>
    <xf numFmtId="0" fontId="0" fillId="33" borderId="0" xfId="0" applyFill="1"/>
    <xf numFmtId="0" fontId="0" fillId="0" borderId="0" xfId="0" applyAlignment="1">
      <alignment horizontal="center"/>
    </xf>
    <xf numFmtId="0" fontId="0" fillId="33" borderId="0" xfId="0" applyFill="1" applyAlignment="1">
      <alignment horizontal="center"/>
    </xf>
    <xf numFmtId="4" fontId="0" fillId="33" borderId="0" xfId="0" applyNumberFormat="1" applyFill="1"/>
    <xf numFmtId="0" fontId="22" fillId="0" borderId="0" xfId="0" applyFont="1"/>
    <xf numFmtId="0" fontId="23" fillId="33" borderId="0" xfId="0" applyFont="1" applyFill="1"/>
    <xf numFmtId="0" fontId="23" fillId="0" borderId="0" xfId="0" applyFont="1"/>
    <xf numFmtId="0" fontId="23" fillId="35" borderId="3" xfId="0" applyFont="1" applyFill="1" applyBorder="1"/>
    <xf numFmtId="40" fontId="24" fillId="33" borderId="0" xfId="35" applyNumberFormat="1" applyFont="1" applyFill="1" applyAlignment="1">
      <alignment horizontal="center" wrapText="1"/>
    </xf>
    <xf numFmtId="0" fontId="24" fillId="36" borderId="4" xfId="35" applyFont="1" applyFill="1" applyBorder="1" applyAlignment="1">
      <alignment horizontal="center" vertical="center" wrapText="1"/>
    </xf>
    <xf numFmtId="40" fontId="24" fillId="36" borderId="5" xfId="35" applyNumberFormat="1" applyFont="1" applyFill="1" applyBorder="1" applyAlignment="1">
      <alignment horizontal="center" vertical="center" wrapText="1"/>
    </xf>
    <xf numFmtId="49" fontId="24" fillId="36" borderId="4" xfId="35" applyNumberFormat="1" applyFont="1" applyFill="1" applyBorder="1" applyAlignment="1">
      <alignment horizontal="center" vertical="center" wrapText="1"/>
    </xf>
    <xf numFmtId="49" fontId="25" fillId="36" borderId="4" xfId="0" applyNumberFormat="1" applyFont="1" applyFill="1" applyBorder="1" applyAlignment="1">
      <alignment horizontal="center" vertical="center" wrapText="1"/>
    </xf>
    <xf numFmtId="43" fontId="5" fillId="33" borderId="0" xfId="33" applyFont="1" applyFill="1" applyAlignment="1">
      <alignment horizontal="center"/>
    </xf>
    <xf numFmtId="43" fontId="5" fillId="0" borderId="0" xfId="33" applyFont="1" applyBorder="1" applyAlignment="1">
      <alignment horizontal="center"/>
    </xf>
    <xf numFmtId="43" fontId="5" fillId="0" borderId="0" xfId="33" applyFont="1" applyAlignment="1">
      <alignment horizontal="center"/>
    </xf>
    <xf numFmtId="43" fontId="21" fillId="0" borderId="1" xfId="33" applyFont="1" applyFill="1" applyBorder="1" applyAlignment="1">
      <alignment vertical="center"/>
    </xf>
    <xf numFmtId="49" fontId="2" fillId="36" borderId="9" xfId="35" applyNumberFormat="1" applyFont="1" applyFill="1" applyBorder="1" applyAlignment="1">
      <alignment horizontal="center" vertical="center" wrapText="1"/>
    </xf>
    <xf numFmtId="49" fontId="2" fillId="36" borderId="10" xfId="35" applyNumberFormat="1" applyFont="1" applyFill="1" applyBorder="1" applyAlignment="1">
      <alignment horizontal="center" vertical="center" wrapText="1"/>
    </xf>
    <xf numFmtId="49" fontId="28" fillId="36" borderId="10" xfId="0" applyNumberFormat="1" applyFont="1" applyFill="1" applyBorder="1" applyAlignment="1">
      <alignment horizontal="center" vertical="center" wrapText="1"/>
    </xf>
    <xf numFmtId="43" fontId="2" fillId="36" borderId="10" xfId="33" applyFont="1" applyFill="1" applyBorder="1" applyAlignment="1">
      <alignment horizontal="center" vertical="center" wrapText="1"/>
    </xf>
    <xf numFmtId="43" fontId="5" fillId="0" borderId="0" xfId="33" applyFont="1" applyBorder="1"/>
    <xf numFmtId="43" fontId="5" fillId="0" borderId="0" xfId="33" applyFont="1"/>
    <xf numFmtId="43" fontId="21" fillId="33" borderId="0" xfId="33" applyFont="1" applyFill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3" fillId="33" borderId="0" xfId="35" applyFont="1" applyFill="1" applyAlignment="1">
      <alignment horizontal="center" vertical="center"/>
    </xf>
    <xf numFmtId="0" fontId="0" fillId="33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3" fontId="3" fillId="33" borderId="0" xfId="33" applyFont="1" applyFill="1"/>
    <xf numFmtId="43" fontId="0" fillId="33" borderId="0" xfId="33" applyFont="1" applyFill="1"/>
    <xf numFmtId="43" fontId="0" fillId="33" borderId="0" xfId="33" applyFont="1" applyFill="1" applyAlignment="1">
      <alignment horizontal="center"/>
    </xf>
    <xf numFmtId="43" fontId="3" fillId="33" borderId="0" xfId="33" applyFont="1" applyFill="1" applyAlignment="1">
      <alignment horizontal="center"/>
    </xf>
    <xf numFmtId="43" fontId="21" fillId="33" borderId="0" xfId="33" applyFont="1" applyFill="1"/>
    <xf numFmtId="43" fontId="2" fillId="36" borderId="11" xfId="33" applyFont="1" applyFill="1" applyBorder="1" applyAlignment="1">
      <alignment horizontal="center" vertical="center" wrapText="1"/>
    </xf>
    <xf numFmtId="43" fontId="0" fillId="0" borderId="0" xfId="33" applyFont="1"/>
    <xf numFmtId="43" fontId="0" fillId="0" borderId="0" xfId="33" applyFont="1" applyAlignment="1">
      <alignment horizontal="center"/>
    </xf>
    <xf numFmtId="0" fontId="3" fillId="33" borderId="0" xfId="35" applyFont="1" applyFill="1" applyAlignment="1">
      <alignment vertical="center"/>
    </xf>
    <xf numFmtId="0" fontId="21" fillId="33" borderId="0" xfId="0" applyFont="1" applyFill="1" applyAlignment="1">
      <alignment horizontal="center" vertical="center"/>
    </xf>
    <xf numFmtId="0" fontId="21" fillId="33" borderId="0" xfId="0" applyFont="1" applyFill="1" applyAlignment="1">
      <alignment vertical="center"/>
    </xf>
    <xf numFmtId="0" fontId="26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horizontal="center"/>
    </xf>
    <xf numFmtId="43" fontId="22" fillId="34" borderId="2" xfId="33" applyFont="1" applyFill="1" applyBorder="1" applyAlignment="1">
      <alignment vertical="center"/>
    </xf>
    <xf numFmtId="49" fontId="24" fillId="36" borderId="2" xfId="35" applyNumberFormat="1" applyFont="1" applyFill="1" applyBorder="1" applyAlignment="1">
      <alignment horizontal="center" vertical="center" wrapText="1"/>
    </xf>
    <xf numFmtId="43" fontId="21" fillId="0" borderId="7" xfId="33" applyFont="1" applyFill="1" applyBorder="1" applyAlignment="1">
      <alignment vertical="center"/>
    </xf>
    <xf numFmtId="43" fontId="21" fillId="0" borderId="8" xfId="33" applyFont="1" applyFill="1" applyBorder="1" applyAlignment="1">
      <alignment vertical="center"/>
    </xf>
    <xf numFmtId="43" fontId="21" fillId="0" borderId="25" xfId="33" applyFont="1" applyFill="1" applyBorder="1" applyAlignment="1">
      <alignment vertical="center"/>
    </xf>
    <xf numFmtId="43" fontId="23" fillId="35" borderId="27" xfId="33" applyFont="1" applyFill="1" applyBorder="1" applyAlignment="1">
      <alignment vertical="center"/>
    </xf>
    <xf numFmtId="43" fontId="23" fillId="35" borderId="12" xfId="33" applyFont="1" applyFill="1" applyBorder="1" applyAlignment="1">
      <alignment vertical="center"/>
    </xf>
    <xf numFmtId="0" fontId="21" fillId="0" borderId="6" xfId="0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1" xfId="0" applyBorder="1" applyAlignment="1">
      <alignment vertical="center"/>
    </xf>
    <xf numFmtId="0" fontId="21" fillId="0" borderId="15" xfId="0" applyFont="1" applyBorder="1" applyAlignment="1">
      <alignment horizontal="center" vertical="center"/>
    </xf>
    <xf numFmtId="0" fontId="21" fillId="0" borderId="7" xfId="0" applyFont="1" applyBorder="1" applyAlignment="1">
      <alignment vertical="center"/>
    </xf>
    <xf numFmtId="0" fontId="21" fillId="0" borderId="7" xfId="0" applyFont="1" applyBorder="1" applyAlignment="1">
      <alignment horizontal="center" vertical="center"/>
    </xf>
    <xf numFmtId="4" fontId="21" fillId="0" borderId="0" xfId="0" applyNumberFormat="1" applyFont="1"/>
    <xf numFmtId="0" fontId="21" fillId="0" borderId="0" xfId="0" applyFont="1"/>
    <xf numFmtId="4" fontId="21" fillId="0" borderId="0" xfId="0" applyNumberFormat="1" applyFont="1" applyAlignment="1">
      <alignment vertical="center"/>
    </xf>
    <xf numFmtId="0" fontId="27" fillId="0" borderId="0" xfId="0" applyFont="1" applyAlignment="1">
      <alignment horizontal="center"/>
    </xf>
    <xf numFmtId="0" fontId="2" fillId="33" borderId="0" xfId="35" applyFont="1" applyFill="1" applyAlignment="1">
      <alignment horizontal="center"/>
    </xf>
    <xf numFmtId="0" fontId="4" fillId="33" borderId="0" xfId="35" applyFont="1" applyFill="1" applyAlignment="1">
      <alignment horizontal="center"/>
    </xf>
    <xf numFmtId="49" fontId="2" fillId="33" borderId="0" xfId="35" applyNumberFormat="1" applyFont="1" applyFill="1" applyAlignment="1">
      <alignment horizontal="center"/>
    </xf>
    <xf numFmtId="0" fontId="22" fillId="34" borderId="26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7" fillId="35" borderId="12" xfId="0" applyFont="1" applyFill="1" applyBorder="1" applyAlignment="1">
      <alignment horizontal="center" vertical="center" wrapText="1"/>
    </xf>
    <xf numFmtId="0" fontId="27" fillId="35" borderId="13" xfId="0" applyFont="1" applyFill="1" applyBorder="1" applyAlignment="1">
      <alignment horizontal="center" vertical="center" wrapText="1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23" builtinId="16" customBuiltin="1"/>
    <cellStyle name="Encabezado 4" xfId="24" builtinId="19" customBuiltin="1"/>
    <cellStyle name="Énfasis1" xfId="25" builtinId="29" customBuiltin="1"/>
    <cellStyle name="Énfasis2" xfId="26" builtinId="33" customBuiltin="1"/>
    <cellStyle name="Énfasis3" xfId="27" builtinId="37" customBuiltin="1"/>
    <cellStyle name="Énfasis4" xfId="28" builtinId="41" customBuiltin="1"/>
    <cellStyle name="Énfasis5" xfId="29" builtinId="45" customBuiltin="1"/>
    <cellStyle name="Énfasis6" xfId="30" builtinId="49" customBuiltin="1"/>
    <cellStyle name="Entrada" xfId="31" builtinId="20" customBuiltin="1"/>
    <cellStyle name="Incorrecto" xfId="32" builtinId="27" customBuiltin="1"/>
    <cellStyle name="Millares" xfId="33" builtinId="3"/>
    <cellStyle name="Neutral" xfId="34" builtinId="28" customBuiltin="1"/>
    <cellStyle name="Normal" xfId="0" builtinId="0"/>
    <cellStyle name="Normal 9" xfId="35" xr:uid="{94D5C375-8440-4B1A-8AD1-D2E8C620CE88}"/>
    <cellStyle name="Notas" xfId="36" builtinId="10" customBuiltin="1"/>
    <cellStyle name="Salida" xfId="37" builtinId="21" customBuiltin="1"/>
    <cellStyle name="Texto de advertencia" xfId="38" builtinId="11" customBuiltin="1"/>
    <cellStyle name="Texto explicativo" xfId="39" builtinId="53" customBuiltin="1"/>
    <cellStyle name="Título" xfId="40" builtinId="15" customBuiltin="1"/>
    <cellStyle name="Título 2" xfId="41" builtinId="17" customBuiltin="1"/>
    <cellStyle name="Título 3" xfId="42" builtinId="18" customBuiltin="1"/>
    <cellStyle name="Total" xfId="4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57150</xdr:rowOff>
    </xdr:from>
    <xdr:to>
      <xdr:col>2</xdr:col>
      <xdr:colOff>2905125</xdr:colOff>
      <xdr:row>7</xdr:row>
      <xdr:rowOff>123825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6A83E166-DD2E-4AF3-B1A0-9835EE003D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085850" y="57150"/>
          <a:ext cx="275272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14</xdr:col>
      <xdr:colOff>147638</xdr:colOff>
      <xdr:row>0</xdr:row>
      <xdr:rowOff>171450</xdr:rowOff>
    </xdr:from>
    <xdr:to>
      <xdr:col>14</xdr:col>
      <xdr:colOff>1400175</xdr:colOff>
      <xdr:row>8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A4854A1-453C-4A71-8923-2A76143056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26451" y="171450"/>
          <a:ext cx="1252537" cy="1552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813" name="1 Imagen">
          <a:extLst>
            <a:ext uri="{FF2B5EF4-FFF2-40B4-BE49-F238E27FC236}">
              <a16:creationId xmlns:a16="http://schemas.microsoft.com/office/drawing/2014/main" id="{062F0E07-F521-E409-21B4-5F1E4E0C89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705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2814" name="Imagen 2">
          <a:extLst>
            <a:ext uri="{FF2B5EF4-FFF2-40B4-BE49-F238E27FC236}">
              <a16:creationId xmlns:a16="http://schemas.microsoft.com/office/drawing/2014/main" id="{D2FE366A-7153-979A-0497-E4B5EE52B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15714" y="228600"/>
          <a:ext cx="1455965" cy="16532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590550</xdr:colOff>
      <xdr:row>0</xdr:row>
      <xdr:rowOff>152400</xdr:rowOff>
    </xdr:from>
    <xdr:to>
      <xdr:col>2</xdr:col>
      <xdr:colOff>3654879</xdr:colOff>
      <xdr:row>8</xdr:row>
      <xdr:rowOff>85725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5228865-4A00-4866-8794-CAFBCB334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4478"/>
        <a:stretch>
          <a:fillRect/>
        </a:stretch>
      </xdr:blipFill>
      <xdr:spPr bwMode="auto">
        <a:xfrm>
          <a:off x="1181100" y="152400"/>
          <a:ext cx="3064329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1034143</xdr:colOff>
      <xdr:row>1</xdr:row>
      <xdr:rowOff>38100</xdr:rowOff>
    </xdr:from>
    <xdr:to>
      <xdr:col>14</xdr:col>
      <xdr:colOff>1319894</xdr:colOff>
      <xdr:row>9</xdr:row>
      <xdr:rowOff>85725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B3B50-C42C-4DE9-B483-73328CE6A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55868" y="228600"/>
          <a:ext cx="1457326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88D61-3DFF-44DF-9F7E-BF846D8E16DD}">
  <sheetPr>
    <pageSetUpPr fitToPage="1"/>
  </sheetPr>
  <dimension ref="A1:IU92"/>
  <sheetViews>
    <sheetView showGridLines="0" showWhiteSpace="0" topLeftCell="A64" zoomScale="70" zoomScaleNormal="70" zoomScaleSheetLayoutView="40" zoomScalePageLayoutView="40" workbookViewId="0">
      <selection activeCell="B92" sqref="B92:O92"/>
    </sheetView>
  </sheetViews>
  <sheetFormatPr baseColWidth="10" defaultRowHeight="15" x14ac:dyDescent="0.25"/>
  <cols>
    <col min="1" max="1" width="6.42578125" customWidth="1"/>
    <col min="2" max="2" width="7.5703125" customWidth="1"/>
    <col min="3" max="3" width="52.7109375" customWidth="1"/>
    <col min="4" max="4" width="18" customWidth="1"/>
    <col min="5" max="5" width="55.7109375" customWidth="1"/>
    <col min="6" max="6" width="14.85546875" style="33" customWidth="1"/>
    <col min="7" max="7" width="41" style="5" customWidth="1"/>
    <col min="8" max="8" width="18.85546875" style="5" customWidth="1"/>
    <col min="9" max="9" width="25" customWidth="1"/>
    <col min="10" max="10" width="21" customWidth="1"/>
    <col min="11" max="11" width="20.85546875" customWidth="1"/>
    <col min="12" max="12" width="20.7109375" customWidth="1"/>
    <col min="13" max="13" width="18.28515625" customWidth="1"/>
    <col min="14" max="14" width="20.28515625" customWidth="1"/>
    <col min="15" max="15" width="23.28515625" customWidth="1"/>
    <col min="16" max="16" width="12.42578125" customWidth="1"/>
    <col min="17" max="17" width="21" customWidth="1"/>
  </cols>
  <sheetData>
    <row r="1" spans="1:17" x14ac:dyDescent="0.25">
      <c r="B1" s="2"/>
      <c r="C1" s="3"/>
      <c r="D1" s="3"/>
      <c r="E1" s="3"/>
      <c r="F1" s="31"/>
      <c r="G1" s="2"/>
      <c r="H1" s="2"/>
      <c r="I1" s="3"/>
      <c r="J1" s="4"/>
      <c r="K1" s="4"/>
      <c r="L1" s="4"/>
      <c r="M1" s="4"/>
      <c r="N1" s="4"/>
      <c r="O1" s="4"/>
      <c r="P1" s="4"/>
      <c r="Q1" s="4"/>
    </row>
    <row r="2" spans="1:17" x14ac:dyDescent="0.25">
      <c r="B2" s="2"/>
      <c r="C2" s="3"/>
      <c r="D2" s="3"/>
      <c r="E2" s="3"/>
      <c r="F2" s="31"/>
      <c r="G2" s="2"/>
      <c r="H2" s="2"/>
      <c r="I2" s="3"/>
      <c r="J2" s="4"/>
      <c r="K2" s="4"/>
      <c r="L2" s="4"/>
      <c r="M2" s="4"/>
      <c r="N2" s="4"/>
      <c r="O2" s="4"/>
      <c r="P2" s="4"/>
      <c r="Q2" s="4"/>
    </row>
    <row r="3" spans="1:17" ht="16.5" x14ac:dyDescent="0.3">
      <c r="B3" s="68"/>
      <c r="C3" s="68"/>
      <c r="D3" s="68"/>
      <c r="E3" s="68"/>
      <c r="F3" s="68"/>
      <c r="G3" s="68"/>
      <c r="H3" s="68"/>
      <c r="I3" s="68"/>
      <c r="J3" s="4"/>
      <c r="K3" s="4"/>
      <c r="L3" s="4"/>
      <c r="M3" s="4"/>
      <c r="N3" s="4"/>
      <c r="O3" s="4"/>
      <c r="P3" s="4"/>
      <c r="Q3" s="4"/>
    </row>
    <row r="4" spans="1:17" ht="16.5" x14ac:dyDescent="0.3">
      <c r="B4" s="68" t="s">
        <v>14</v>
      </c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28"/>
      <c r="Q4" s="28"/>
    </row>
    <row r="5" spans="1:17" ht="15.75" x14ac:dyDescent="0.25">
      <c r="B5" s="69" t="s">
        <v>11</v>
      </c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29"/>
      <c r="Q5" s="29"/>
    </row>
    <row r="6" spans="1:17" ht="16.5" x14ac:dyDescent="0.3">
      <c r="B6" s="70" t="s">
        <v>190</v>
      </c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30"/>
      <c r="Q6" s="30"/>
    </row>
    <row r="7" spans="1:17" x14ac:dyDescent="0.25">
      <c r="B7" s="2"/>
      <c r="C7" s="2"/>
      <c r="D7" s="2"/>
      <c r="E7" s="2"/>
      <c r="F7" s="31"/>
      <c r="G7" s="2"/>
      <c r="H7" s="2"/>
      <c r="I7" s="2"/>
      <c r="J7" s="4"/>
      <c r="K7" s="4"/>
      <c r="L7" s="4"/>
      <c r="M7" s="4"/>
      <c r="N7" s="4"/>
      <c r="O7" s="4"/>
      <c r="P7" s="4"/>
      <c r="Q7" s="4"/>
    </row>
    <row r="8" spans="1:17" ht="15.75" thickBot="1" x14ac:dyDescent="0.3">
      <c r="B8" s="6"/>
      <c r="C8" s="4"/>
      <c r="D8" s="4"/>
      <c r="E8" s="4"/>
      <c r="F8" s="32"/>
      <c r="G8" s="6"/>
      <c r="H8" s="6"/>
      <c r="I8" s="4"/>
      <c r="J8" s="4"/>
      <c r="K8" s="4"/>
      <c r="L8" s="4"/>
      <c r="M8" s="4"/>
      <c r="N8" s="4"/>
      <c r="O8" s="4"/>
      <c r="P8" s="4"/>
      <c r="Q8" s="4"/>
    </row>
    <row r="9" spans="1:17" ht="32.25" thickBot="1" x14ac:dyDescent="0.3">
      <c r="B9" s="50" t="s">
        <v>2</v>
      </c>
      <c r="C9" s="15" t="s">
        <v>0</v>
      </c>
      <c r="D9" s="15" t="s">
        <v>15</v>
      </c>
      <c r="E9" s="15" t="s">
        <v>16</v>
      </c>
      <c r="F9" s="15" t="s">
        <v>13</v>
      </c>
      <c r="G9" s="15" t="s">
        <v>3</v>
      </c>
      <c r="H9" s="16" t="s">
        <v>4</v>
      </c>
      <c r="I9" s="15" t="s">
        <v>5</v>
      </c>
      <c r="J9" s="13" t="s">
        <v>1</v>
      </c>
      <c r="K9" s="13" t="s">
        <v>6</v>
      </c>
      <c r="L9" s="13" t="s">
        <v>7</v>
      </c>
      <c r="M9" s="13" t="s">
        <v>8</v>
      </c>
      <c r="N9" s="13" t="s">
        <v>9</v>
      </c>
      <c r="O9" s="14" t="s">
        <v>10</v>
      </c>
      <c r="P9" s="12"/>
      <c r="Q9" s="12"/>
    </row>
    <row r="10" spans="1:17" ht="27" customHeight="1" x14ac:dyDescent="0.25">
      <c r="B10" s="61">
        <v>1</v>
      </c>
      <c r="C10" s="62" t="s">
        <v>17</v>
      </c>
      <c r="D10" s="63" t="s">
        <v>95</v>
      </c>
      <c r="E10" s="62" t="s">
        <v>64</v>
      </c>
      <c r="F10" s="63" t="s">
        <v>97</v>
      </c>
      <c r="G10" s="63" t="s">
        <v>102</v>
      </c>
      <c r="H10" s="63" t="s">
        <v>93</v>
      </c>
      <c r="I10" s="51">
        <v>55000</v>
      </c>
      <c r="J10" s="51">
        <v>1578.5</v>
      </c>
      <c r="K10" s="51">
        <v>2357.16</v>
      </c>
      <c r="L10" s="51">
        <v>1672</v>
      </c>
      <c r="M10" s="51">
        <v>1350.12</v>
      </c>
      <c r="N10" s="51">
        <f t="shared" ref="N10:N46" si="0">SUM(J10:M10)</f>
        <v>6957.78</v>
      </c>
      <c r="O10" s="52">
        <f t="shared" ref="O10:O46" si="1">+I10-N10</f>
        <v>48042.22</v>
      </c>
      <c r="P10" s="64"/>
      <c r="Q10" s="64"/>
    </row>
    <row r="11" spans="1:17" ht="27" customHeight="1" x14ac:dyDescent="0.25">
      <c r="B11" s="56">
        <v>2</v>
      </c>
      <c r="C11" s="57" t="s">
        <v>18</v>
      </c>
      <c r="D11" s="58" t="s">
        <v>94</v>
      </c>
      <c r="E11" s="57" t="s">
        <v>165</v>
      </c>
      <c r="F11" s="58" t="s">
        <v>99</v>
      </c>
      <c r="G11" s="58" t="s">
        <v>104</v>
      </c>
      <c r="H11" s="58" t="s">
        <v>93</v>
      </c>
      <c r="I11" s="20">
        <v>85000</v>
      </c>
      <c r="J11" s="20">
        <v>2439.5</v>
      </c>
      <c r="K11" s="20">
        <v>8576.99</v>
      </c>
      <c r="L11" s="20">
        <v>2584</v>
      </c>
      <c r="M11" s="20">
        <v>0</v>
      </c>
      <c r="N11" s="51">
        <f t="shared" si="0"/>
        <v>13600.49</v>
      </c>
      <c r="O11" s="52">
        <f t="shared" si="1"/>
        <v>71399.509999999995</v>
      </c>
      <c r="P11" s="64"/>
      <c r="Q11" s="64"/>
    </row>
    <row r="12" spans="1:17" ht="27" customHeight="1" x14ac:dyDescent="0.25">
      <c r="A12" s="65"/>
      <c r="B12" s="56">
        <v>3</v>
      </c>
      <c r="C12" s="57" t="s">
        <v>19</v>
      </c>
      <c r="D12" s="58" t="s">
        <v>94</v>
      </c>
      <c r="E12" s="57" t="s">
        <v>65</v>
      </c>
      <c r="F12" s="58" t="s">
        <v>96</v>
      </c>
      <c r="G12" s="58" t="s">
        <v>103</v>
      </c>
      <c r="H12" s="58" t="s">
        <v>93</v>
      </c>
      <c r="I12" s="20">
        <v>85000</v>
      </c>
      <c r="J12" s="20">
        <v>2439.5</v>
      </c>
      <c r="K12" s="20">
        <v>7901.93</v>
      </c>
      <c r="L12" s="20">
        <v>2584</v>
      </c>
      <c r="M12" s="20">
        <v>2700.24</v>
      </c>
      <c r="N12" s="51">
        <f t="shared" si="0"/>
        <v>15625.67</v>
      </c>
      <c r="O12" s="52">
        <f t="shared" si="1"/>
        <v>69374.33</v>
      </c>
      <c r="P12" s="64"/>
      <c r="Q12" s="64"/>
    </row>
    <row r="13" spans="1:17" s="34" customFormat="1" ht="27" customHeight="1" x14ac:dyDescent="0.25">
      <c r="B13" s="61">
        <v>4</v>
      </c>
      <c r="C13" s="57" t="s">
        <v>20</v>
      </c>
      <c r="D13" s="58" t="s">
        <v>94</v>
      </c>
      <c r="E13" s="57" t="s">
        <v>66</v>
      </c>
      <c r="F13" s="58" t="s">
        <v>98</v>
      </c>
      <c r="G13" s="58" t="s">
        <v>103</v>
      </c>
      <c r="H13" s="58" t="s">
        <v>93</v>
      </c>
      <c r="I13" s="20">
        <v>45000</v>
      </c>
      <c r="J13" s="20">
        <v>1291.5</v>
      </c>
      <c r="K13" s="20">
        <v>1148.33</v>
      </c>
      <c r="L13" s="20">
        <v>1368</v>
      </c>
      <c r="M13" s="51">
        <v>0</v>
      </c>
      <c r="N13" s="51">
        <f t="shared" si="0"/>
        <v>3807.83</v>
      </c>
      <c r="O13" s="52">
        <f t="shared" si="1"/>
        <v>41192.17</v>
      </c>
      <c r="P13" s="66"/>
    </row>
    <row r="14" spans="1:17" ht="27" customHeight="1" x14ac:dyDescent="0.25">
      <c r="B14" s="56">
        <v>5</v>
      </c>
      <c r="C14" s="57" t="s">
        <v>21</v>
      </c>
      <c r="D14" s="58" t="s">
        <v>95</v>
      </c>
      <c r="E14" s="57" t="s">
        <v>67</v>
      </c>
      <c r="F14" s="58" t="s">
        <v>100</v>
      </c>
      <c r="G14" s="58" t="s">
        <v>105</v>
      </c>
      <c r="H14" s="58" t="s">
        <v>93</v>
      </c>
      <c r="I14" s="20">
        <v>16500</v>
      </c>
      <c r="J14" s="20">
        <v>473.55</v>
      </c>
      <c r="K14" s="20">
        <v>0</v>
      </c>
      <c r="L14" s="20">
        <v>501.6</v>
      </c>
      <c r="M14" s="20">
        <v>0</v>
      </c>
      <c r="N14" s="51">
        <f t="shared" si="0"/>
        <v>975.15000000000009</v>
      </c>
      <c r="O14" s="52">
        <f t="shared" si="1"/>
        <v>15524.85</v>
      </c>
      <c r="P14" s="64"/>
      <c r="Q14" s="64"/>
    </row>
    <row r="15" spans="1:17" ht="27" customHeight="1" x14ac:dyDescent="0.25">
      <c r="B15" s="56">
        <v>6</v>
      </c>
      <c r="C15" s="57" t="s">
        <v>22</v>
      </c>
      <c r="D15" s="58" t="s">
        <v>94</v>
      </c>
      <c r="E15" s="57" t="s">
        <v>69</v>
      </c>
      <c r="F15" s="58" t="s">
        <v>100</v>
      </c>
      <c r="G15" s="58" t="s">
        <v>105</v>
      </c>
      <c r="H15" s="58" t="s">
        <v>93</v>
      </c>
      <c r="I15" s="20">
        <v>19800</v>
      </c>
      <c r="J15" s="20">
        <v>568.26</v>
      </c>
      <c r="K15" s="20">
        <v>0</v>
      </c>
      <c r="L15" s="20">
        <v>601.91999999999996</v>
      </c>
      <c r="M15" s="20">
        <v>0</v>
      </c>
      <c r="N15" s="51">
        <f t="shared" si="0"/>
        <v>1170.1799999999998</v>
      </c>
      <c r="O15" s="52">
        <f t="shared" si="1"/>
        <v>18629.82</v>
      </c>
      <c r="P15" s="64"/>
      <c r="Q15" s="64"/>
    </row>
    <row r="16" spans="1:17" ht="27" customHeight="1" x14ac:dyDescent="0.25">
      <c r="B16" s="61">
        <v>7</v>
      </c>
      <c r="C16" s="57" t="s">
        <v>23</v>
      </c>
      <c r="D16" s="58" t="s">
        <v>95</v>
      </c>
      <c r="E16" s="57" t="s">
        <v>68</v>
      </c>
      <c r="F16" s="58" t="s">
        <v>100</v>
      </c>
      <c r="G16" s="58" t="s">
        <v>105</v>
      </c>
      <c r="H16" s="58" t="s">
        <v>93</v>
      </c>
      <c r="I16" s="20">
        <v>26250</v>
      </c>
      <c r="J16" s="20">
        <v>753.38</v>
      </c>
      <c r="K16" s="20">
        <v>0</v>
      </c>
      <c r="L16" s="20">
        <v>798</v>
      </c>
      <c r="M16" s="20">
        <v>0</v>
      </c>
      <c r="N16" s="51">
        <f t="shared" si="0"/>
        <v>1551.38</v>
      </c>
      <c r="O16" s="52">
        <f t="shared" si="1"/>
        <v>24698.62</v>
      </c>
      <c r="P16" s="64"/>
      <c r="Q16" s="64"/>
    </row>
    <row r="17" spans="1:255" s="1" customFormat="1" ht="27" customHeight="1" x14ac:dyDescent="0.25">
      <c r="A17"/>
      <c r="B17" s="56">
        <v>8</v>
      </c>
      <c r="C17" s="57" t="s">
        <v>24</v>
      </c>
      <c r="D17" s="58" t="s">
        <v>95</v>
      </c>
      <c r="E17" s="57" t="s">
        <v>70</v>
      </c>
      <c r="F17" s="58" t="s">
        <v>98</v>
      </c>
      <c r="G17" s="58" t="s">
        <v>105</v>
      </c>
      <c r="H17" s="58" t="s">
        <v>93</v>
      </c>
      <c r="I17" s="20">
        <v>30000</v>
      </c>
      <c r="J17" s="20">
        <v>861</v>
      </c>
      <c r="K17" s="20">
        <v>0</v>
      </c>
      <c r="L17" s="20">
        <v>912</v>
      </c>
      <c r="M17" s="20">
        <v>0</v>
      </c>
      <c r="N17" s="51">
        <f t="shared" si="0"/>
        <v>1773</v>
      </c>
      <c r="O17" s="52">
        <f t="shared" si="1"/>
        <v>28227</v>
      </c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</row>
    <row r="18" spans="1:255" ht="27" customHeight="1" x14ac:dyDescent="0.25">
      <c r="B18" s="56">
        <v>9</v>
      </c>
      <c r="C18" s="57" t="s">
        <v>25</v>
      </c>
      <c r="D18" s="58" t="s">
        <v>94</v>
      </c>
      <c r="E18" s="57" t="s">
        <v>72</v>
      </c>
      <c r="F18" s="58" t="s">
        <v>100</v>
      </c>
      <c r="G18" s="58" t="s">
        <v>105</v>
      </c>
      <c r="H18" s="58" t="s">
        <v>93</v>
      </c>
      <c r="I18" s="20">
        <v>19800</v>
      </c>
      <c r="J18" s="20">
        <v>568.26</v>
      </c>
      <c r="K18" s="20">
        <v>0</v>
      </c>
      <c r="L18" s="20">
        <v>601.91999999999996</v>
      </c>
      <c r="M18" s="20">
        <v>0</v>
      </c>
      <c r="N18" s="51">
        <f t="shared" si="0"/>
        <v>1170.1799999999998</v>
      </c>
      <c r="O18" s="52">
        <f t="shared" si="1"/>
        <v>18629.82</v>
      </c>
      <c r="P18" s="64"/>
      <c r="Q18" s="64"/>
    </row>
    <row r="19" spans="1:255" ht="27" customHeight="1" x14ac:dyDescent="0.25">
      <c r="B19" s="61">
        <v>10</v>
      </c>
      <c r="C19" s="57" t="s">
        <v>26</v>
      </c>
      <c r="D19" s="58" t="s">
        <v>94</v>
      </c>
      <c r="E19" s="57" t="s">
        <v>73</v>
      </c>
      <c r="F19" s="58" t="s">
        <v>99</v>
      </c>
      <c r="G19" s="58" t="s">
        <v>107</v>
      </c>
      <c r="H19" s="58" t="s">
        <v>93</v>
      </c>
      <c r="I19" s="20">
        <v>90000</v>
      </c>
      <c r="J19" s="20">
        <v>2583</v>
      </c>
      <c r="K19" s="20">
        <v>9753.1200000000008</v>
      </c>
      <c r="L19" s="20">
        <v>2736</v>
      </c>
      <c r="M19" s="20">
        <v>0</v>
      </c>
      <c r="N19" s="51">
        <f t="shared" si="0"/>
        <v>15072.12</v>
      </c>
      <c r="O19" s="52">
        <f t="shared" si="1"/>
        <v>74927.88</v>
      </c>
      <c r="P19" s="64"/>
      <c r="Q19" s="64"/>
    </row>
    <row r="20" spans="1:255" ht="27" customHeight="1" x14ac:dyDescent="0.25">
      <c r="B20" s="56">
        <v>11</v>
      </c>
      <c r="C20" s="57" t="s">
        <v>27</v>
      </c>
      <c r="D20" s="58" t="s">
        <v>94</v>
      </c>
      <c r="E20" s="57" t="s">
        <v>74</v>
      </c>
      <c r="F20" s="58" t="s">
        <v>98</v>
      </c>
      <c r="G20" s="58" t="s">
        <v>108</v>
      </c>
      <c r="H20" s="58" t="s">
        <v>93</v>
      </c>
      <c r="I20" s="20">
        <v>40000</v>
      </c>
      <c r="J20" s="20">
        <v>1148</v>
      </c>
      <c r="K20" s="20">
        <v>442.65</v>
      </c>
      <c r="L20" s="20">
        <v>1216</v>
      </c>
      <c r="M20" s="20">
        <v>0</v>
      </c>
      <c r="N20" s="51">
        <f t="shared" si="0"/>
        <v>2806.65</v>
      </c>
      <c r="O20" s="52">
        <f t="shared" si="1"/>
        <v>37193.35</v>
      </c>
      <c r="P20" s="64"/>
      <c r="Q20" s="64"/>
    </row>
    <row r="21" spans="1:255" ht="27" customHeight="1" x14ac:dyDescent="0.25">
      <c r="B21" s="56">
        <v>12</v>
      </c>
      <c r="C21" s="57" t="s">
        <v>28</v>
      </c>
      <c r="D21" s="58" t="s">
        <v>95</v>
      </c>
      <c r="E21" s="57" t="s">
        <v>75</v>
      </c>
      <c r="F21" s="58" t="s">
        <v>97</v>
      </c>
      <c r="G21" s="58" t="s">
        <v>107</v>
      </c>
      <c r="H21" s="58" t="s">
        <v>93</v>
      </c>
      <c r="I21" s="20">
        <v>55000</v>
      </c>
      <c r="J21" s="20">
        <v>1578.5</v>
      </c>
      <c r="K21" s="20">
        <v>2559.6799999999998</v>
      </c>
      <c r="L21" s="20">
        <v>1672</v>
      </c>
      <c r="M21" s="20">
        <v>0</v>
      </c>
      <c r="N21" s="51">
        <f t="shared" si="0"/>
        <v>5810.18</v>
      </c>
      <c r="O21" s="52">
        <f t="shared" si="1"/>
        <v>49189.82</v>
      </c>
      <c r="P21" s="64"/>
      <c r="Q21" s="64"/>
    </row>
    <row r="22" spans="1:255" ht="27" customHeight="1" x14ac:dyDescent="0.25">
      <c r="B22" s="61">
        <v>13</v>
      </c>
      <c r="C22" s="57" t="s">
        <v>29</v>
      </c>
      <c r="D22" s="58" t="s">
        <v>95</v>
      </c>
      <c r="E22" s="57" t="s">
        <v>76</v>
      </c>
      <c r="F22" s="58" t="s">
        <v>97</v>
      </c>
      <c r="G22" s="58" t="s">
        <v>107</v>
      </c>
      <c r="H22" s="58" t="s">
        <v>93</v>
      </c>
      <c r="I22" s="20">
        <v>60000</v>
      </c>
      <c r="J22" s="20">
        <v>1722</v>
      </c>
      <c r="K22" s="20">
        <v>3486.68</v>
      </c>
      <c r="L22" s="20">
        <v>1824</v>
      </c>
      <c r="M22" s="20">
        <v>0</v>
      </c>
      <c r="N22" s="51">
        <f t="shared" si="0"/>
        <v>7032.68</v>
      </c>
      <c r="O22" s="52">
        <f t="shared" si="1"/>
        <v>52967.32</v>
      </c>
      <c r="P22" s="64"/>
      <c r="Q22" s="64"/>
    </row>
    <row r="23" spans="1:255" ht="27" customHeight="1" x14ac:dyDescent="0.25">
      <c r="B23" s="56">
        <v>14</v>
      </c>
      <c r="C23" s="57" t="s">
        <v>30</v>
      </c>
      <c r="D23" s="58" t="s">
        <v>95</v>
      </c>
      <c r="E23" s="57" t="s">
        <v>75</v>
      </c>
      <c r="F23" s="58" t="s">
        <v>97</v>
      </c>
      <c r="G23" s="58" t="s">
        <v>107</v>
      </c>
      <c r="H23" s="58" t="s">
        <v>93</v>
      </c>
      <c r="I23" s="20">
        <v>60000</v>
      </c>
      <c r="J23" s="20">
        <v>1722</v>
      </c>
      <c r="K23" s="20">
        <v>3486.68</v>
      </c>
      <c r="L23" s="20">
        <v>1824</v>
      </c>
      <c r="M23" s="20">
        <v>2973.42</v>
      </c>
      <c r="N23" s="51">
        <f t="shared" si="0"/>
        <v>10006.1</v>
      </c>
      <c r="O23" s="52">
        <f t="shared" si="1"/>
        <v>49993.9</v>
      </c>
      <c r="P23" s="64"/>
      <c r="Q23" s="64"/>
    </row>
    <row r="24" spans="1:255" ht="27" customHeight="1" x14ac:dyDescent="0.25">
      <c r="B24" s="56">
        <v>15</v>
      </c>
      <c r="C24" s="57" t="s">
        <v>31</v>
      </c>
      <c r="D24" s="58" t="s">
        <v>95</v>
      </c>
      <c r="E24" s="57" t="s">
        <v>77</v>
      </c>
      <c r="F24" s="58" t="s">
        <v>96</v>
      </c>
      <c r="G24" s="58" t="s">
        <v>107</v>
      </c>
      <c r="H24" s="58" t="s">
        <v>93</v>
      </c>
      <c r="I24" s="20">
        <v>75000</v>
      </c>
      <c r="J24" s="20">
        <v>2152.5</v>
      </c>
      <c r="K24" s="20">
        <v>6039.35</v>
      </c>
      <c r="L24" s="20">
        <v>2280</v>
      </c>
      <c r="M24" s="20">
        <v>1350</v>
      </c>
      <c r="N24" s="51">
        <f t="shared" si="0"/>
        <v>11821.85</v>
      </c>
      <c r="O24" s="52">
        <f t="shared" si="1"/>
        <v>63178.15</v>
      </c>
      <c r="P24" s="64"/>
      <c r="Q24" s="64"/>
    </row>
    <row r="25" spans="1:255" ht="27" customHeight="1" x14ac:dyDescent="0.25">
      <c r="B25" s="61">
        <v>16</v>
      </c>
      <c r="C25" s="57" t="s">
        <v>32</v>
      </c>
      <c r="D25" s="58" t="s">
        <v>95</v>
      </c>
      <c r="E25" s="57" t="s">
        <v>79</v>
      </c>
      <c r="F25" s="58" t="s">
        <v>97</v>
      </c>
      <c r="G25" s="58" t="s">
        <v>107</v>
      </c>
      <c r="H25" s="58" t="s">
        <v>93</v>
      </c>
      <c r="I25" s="20">
        <v>50000</v>
      </c>
      <c r="J25" s="20">
        <v>1435</v>
      </c>
      <c r="K25" s="20">
        <v>1854</v>
      </c>
      <c r="L25" s="20">
        <v>1520</v>
      </c>
      <c r="M25" s="20">
        <v>0</v>
      </c>
      <c r="N25" s="51">
        <f t="shared" si="0"/>
        <v>4809</v>
      </c>
      <c r="O25" s="52">
        <f t="shared" si="1"/>
        <v>45191</v>
      </c>
      <c r="P25" s="64"/>
      <c r="Q25" s="64"/>
    </row>
    <row r="26" spans="1:255" ht="27" customHeight="1" x14ac:dyDescent="0.25">
      <c r="B26" s="56">
        <v>17</v>
      </c>
      <c r="C26" s="57" t="s">
        <v>33</v>
      </c>
      <c r="D26" s="58" t="s">
        <v>95</v>
      </c>
      <c r="E26" s="57" t="s">
        <v>80</v>
      </c>
      <c r="F26" s="58" t="s">
        <v>98</v>
      </c>
      <c r="G26" s="58" t="s">
        <v>107</v>
      </c>
      <c r="H26" s="58" t="s">
        <v>93</v>
      </c>
      <c r="I26" s="20">
        <v>19800</v>
      </c>
      <c r="J26" s="20">
        <v>568.26</v>
      </c>
      <c r="K26" s="20">
        <v>0</v>
      </c>
      <c r="L26" s="20">
        <v>601.91999999999996</v>
      </c>
      <c r="M26" s="20">
        <v>0</v>
      </c>
      <c r="N26" s="51">
        <f t="shared" si="0"/>
        <v>1170.1799999999998</v>
      </c>
      <c r="O26" s="52">
        <f t="shared" si="1"/>
        <v>18629.82</v>
      </c>
      <c r="P26" s="64"/>
      <c r="Q26" s="64"/>
    </row>
    <row r="27" spans="1:255" ht="27" customHeight="1" x14ac:dyDescent="0.25">
      <c r="B27" s="56">
        <v>18</v>
      </c>
      <c r="C27" s="57" t="s">
        <v>34</v>
      </c>
      <c r="D27" s="58" t="s">
        <v>95</v>
      </c>
      <c r="E27" s="57" t="s">
        <v>80</v>
      </c>
      <c r="F27" s="58" t="s">
        <v>98</v>
      </c>
      <c r="G27" s="58" t="s">
        <v>107</v>
      </c>
      <c r="H27" s="58" t="s">
        <v>93</v>
      </c>
      <c r="I27" s="20">
        <v>19800</v>
      </c>
      <c r="J27" s="20">
        <v>568.26</v>
      </c>
      <c r="K27" s="20">
        <v>0</v>
      </c>
      <c r="L27" s="20">
        <v>601.91999999999996</v>
      </c>
      <c r="M27" s="20">
        <v>0</v>
      </c>
      <c r="N27" s="51">
        <f t="shared" si="0"/>
        <v>1170.1799999999998</v>
      </c>
      <c r="O27" s="52">
        <f t="shared" si="1"/>
        <v>18629.82</v>
      </c>
      <c r="P27" s="64"/>
      <c r="Q27" s="64"/>
    </row>
    <row r="28" spans="1:255" ht="27" customHeight="1" x14ac:dyDescent="0.25">
      <c r="B28" s="61">
        <v>19</v>
      </c>
      <c r="C28" s="57" t="s">
        <v>35</v>
      </c>
      <c r="D28" s="58" t="s">
        <v>95</v>
      </c>
      <c r="E28" s="57" t="s">
        <v>80</v>
      </c>
      <c r="F28" s="58" t="s">
        <v>98</v>
      </c>
      <c r="G28" s="58" t="s">
        <v>107</v>
      </c>
      <c r="H28" s="58" t="s">
        <v>93</v>
      </c>
      <c r="I28" s="20">
        <v>19800</v>
      </c>
      <c r="J28" s="20">
        <v>568.26</v>
      </c>
      <c r="K28" s="20">
        <v>0</v>
      </c>
      <c r="L28" s="20">
        <v>601.91999999999996</v>
      </c>
      <c r="M28" s="20">
        <v>0</v>
      </c>
      <c r="N28" s="51">
        <f t="shared" si="0"/>
        <v>1170.1799999999998</v>
      </c>
      <c r="O28" s="52">
        <f t="shared" si="1"/>
        <v>18629.82</v>
      </c>
      <c r="P28" s="64"/>
      <c r="Q28" s="64"/>
    </row>
    <row r="29" spans="1:255" ht="27" customHeight="1" x14ac:dyDescent="0.25">
      <c r="B29" s="56">
        <v>20</v>
      </c>
      <c r="C29" s="57" t="s">
        <v>36</v>
      </c>
      <c r="D29" s="58" t="s">
        <v>95</v>
      </c>
      <c r="E29" s="57" t="s">
        <v>80</v>
      </c>
      <c r="F29" s="58" t="s">
        <v>98</v>
      </c>
      <c r="G29" s="58" t="s">
        <v>107</v>
      </c>
      <c r="H29" s="58" t="s">
        <v>93</v>
      </c>
      <c r="I29" s="20">
        <v>19800</v>
      </c>
      <c r="J29" s="20">
        <v>568.26</v>
      </c>
      <c r="K29" s="20">
        <v>0</v>
      </c>
      <c r="L29" s="20">
        <v>601.91999999999996</v>
      </c>
      <c r="M29" s="20">
        <v>0</v>
      </c>
      <c r="N29" s="51">
        <f t="shared" si="0"/>
        <v>1170.1799999999998</v>
      </c>
      <c r="O29" s="52">
        <f t="shared" si="1"/>
        <v>18629.82</v>
      </c>
      <c r="P29" s="64"/>
      <c r="Q29" s="64"/>
    </row>
    <row r="30" spans="1:255" ht="27" customHeight="1" x14ac:dyDescent="0.25">
      <c r="B30" s="56">
        <v>21</v>
      </c>
      <c r="C30" s="57" t="s">
        <v>37</v>
      </c>
      <c r="D30" s="58" t="s">
        <v>95</v>
      </c>
      <c r="E30" s="57" t="s">
        <v>68</v>
      </c>
      <c r="F30" s="58" t="s">
        <v>100</v>
      </c>
      <c r="G30" s="58" t="s">
        <v>105</v>
      </c>
      <c r="H30" s="58" t="s">
        <v>93</v>
      </c>
      <c r="I30" s="20">
        <v>22000</v>
      </c>
      <c r="J30" s="20">
        <v>631.4</v>
      </c>
      <c r="K30" s="20">
        <v>0</v>
      </c>
      <c r="L30" s="20">
        <v>668.8</v>
      </c>
      <c r="M30" s="20">
        <v>0</v>
      </c>
      <c r="N30" s="51">
        <f t="shared" si="0"/>
        <v>1300.1999999999998</v>
      </c>
      <c r="O30" s="52">
        <f t="shared" si="1"/>
        <v>20699.8</v>
      </c>
      <c r="P30" s="64"/>
      <c r="Q30" s="64"/>
    </row>
    <row r="31" spans="1:255" ht="27" customHeight="1" x14ac:dyDescent="0.25">
      <c r="B31" s="61">
        <v>22</v>
      </c>
      <c r="C31" s="57" t="s">
        <v>38</v>
      </c>
      <c r="D31" s="58" t="s">
        <v>95</v>
      </c>
      <c r="E31" s="57" t="s">
        <v>68</v>
      </c>
      <c r="F31" s="58" t="s">
        <v>100</v>
      </c>
      <c r="G31" s="58" t="s">
        <v>105</v>
      </c>
      <c r="H31" s="58" t="s">
        <v>93</v>
      </c>
      <c r="I31" s="20">
        <v>22000</v>
      </c>
      <c r="J31" s="20">
        <v>631.4</v>
      </c>
      <c r="K31" s="20">
        <v>0</v>
      </c>
      <c r="L31" s="20">
        <v>668.8</v>
      </c>
      <c r="M31" s="20">
        <v>0</v>
      </c>
      <c r="N31" s="51">
        <f t="shared" si="0"/>
        <v>1300.1999999999998</v>
      </c>
      <c r="O31" s="52">
        <f t="shared" si="1"/>
        <v>20699.8</v>
      </c>
      <c r="P31" s="64"/>
      <c r="Q31" s="64"/>
    </row>
    <row r="32" spans="1:255" ht="27" customHeight="1" x14ac:dyDescent="0.25">
      <c r="B32" s="56">
        <v>23</v>
      </c>
      <c r="C32" s="57" t="s">
        <v>39</v>
      </c>
      <c r="D32" s="58" t="s">
        <v>94</v>
      </c>
      <c r="E32" s="57" t="s">
        <v>81</v>
      </c>
      <c r="F32" s="58" t="s">
        <v>96</v>
      </c>
      <c r="G32" s="58" t="s">
        <v>107</v>
      </c>
      <c r="H32" s="58" t="s">
        <v>93</v>
      </c>
      <c r="I32" s="20">
        <v>75000</v>
      </c>
      <c r="J32" s="20">
        <v>2152.5</v>
      </c>
      <c r="K32" s="20">
        <v>6309.38</v>
      </c>
      <c r="L32" s="20">
        <v>2280</v>
      </c>
      <c r="M32" s="20">
        <v>0</v>
      </c>
      <c r="N32" s="51">
        <f t="shared" si="0"/>
        <v>10741.880000000001</v>
      </c>
      <c r="O32" s="52">
        <f t="shared" si="1"/>
        <v>64258.119999999995</v>
      </c>
      <c r="P32" s="64"/>
      <c r="Q32" s="64"/>
    </row>
    <row r="33" spans="2:17" ht="27" customHeight="1" x14ac:dyDescent="0.25">
      <c r="B33" s="56">
        <v>24</v>
      </c>
      <c r="C33" s="57" t="s">
        <v>40</v>
      </c>
      <c r="D33" s="58" t="s">
        <v>94</v>
      </c>
      <c r="E33" s="57" t="s">
        <v>75</v>
      </c>
      <c r="F33" s="58" t="s">
        <v>97</v>
      </c>
      <c r="G33" s="58" t="s">
        <v>107</v>
      </c>
      <c r="H33" s="58" t="s">
        <v>93</v>
      </c>
      <c r="I33" s="20">
        <v>50000</v>
      </c>
      <c r="J33" s="20">
        <v>1435</v>
      </c>
      <c r="K33" s="20">
        <v>1854</v>
      </c>
      <c r="L33" s="20">
        <v>1520</v>
      </c>
      <c r="M33" s="20">
        <v>0</v>
      </c>
      <c r="N33" s="51">
        <f t="shared" si="0"/>
        <v>4809</v>
      </c>
      <c r="O33" s="52">
        <f t="shared" si="1"/>
        <v>45191</v>
      </c>
      <c r="P33" s="64"/>
      <c r="Q33" s="64"/>
    </row>
    <row r="34" spans="2:17" ht="27" customHeight="1" x14ac:dyDescent="0.25">
      <c r="B34" s="61">
        <v>25</v>
      </c>
      <c r="C34" s="57" t="s">
        <v>41</v>
      </c>
      <c r="D34" s="58" t="s">
        <v>94</v>
      </c>
      <c r="E34" s="57" t="s">
        <v>76</v>
      </c>
      <c r="F34" s="58" t="s">
        <v>97</v>
      </c>
      <c r="G34" s="58" t="s">
        <v>107</v>
      </c>
      <c r="H34" s="58" t="s">
        <v>93</v>
      </c>
      <c r="I34" s="20">
        <v>50000</v>
      </c>
      <c r="J34" s="20">
        <v>1435</v>
      </c>
      <c r="K34" s="20">
        <v>1854</v>
      </c>
      <c r="L34" s="20">
        <v>1520</v>
      </c>
      <c r="M34" s="20">
        <v>0</v>
      </c>
      <c r="N34" s="51">
        <f t="shared" si="0"/>
        <v>4809</v>
      </c>
      <c r="O34" s="52">
        <f t="shared" si="1"/>
        <v>45191</v>
      </c>
      <c r="P34" s="64"/>
      <c r="Q34" s="64"/>
    </row>
    <row r="35" spans="2:17" ht="27" customHeight="1" x14ac:dyDescent="0.25">
      <c r="B35" s="56">
        <v>26</v>
      </c>
      <c r="C35" s="57" t="s">
        <v>42</v>
      </c>
      <c r="D35" s="58" t="s">
        <v>95</v>
      </c>
      <c r="E35" s="57" t="s">
        <v>75</v>
      </c>
      <c r="F35" s="58" t="s">
        <v>97</v>
      </c>
      <c r="G35" s="58" t="s">
        <v>107</v>
      </c>
      <c r="H35" s="58" t="s">
        <v>93</v>
      </c>
      <c r="I35" s="20">
        <v>50000</v>
      </c>
      <c r="J35" s="20">
        <v>1435</v>
      </c>
      <c r="K35" s="20">
        <v>1854</v>
      </c>
      <c r="L35" s="20">
        <v>1520</v>
      </c>
      <c r="M35" s="20">
        <v>0</v>
      </c>
      <c r="N35" s="51">
        <f t="shared" si="0"/>
        <v>4809</v>
      </c>
      <c r="O35" s="52">
        <f t="shared" si="1"/>
        <v>45191</v>
      </c>
      <c r="P35" s="64"/>
      <c r="Q35" s="64"/>
    </row>
    <row r="36" spans="2:17" ht="27" customHeight="1" x14ac:dyDescent="0.25">
      <c r="B36" s="56">
        <v>27</v>
      </c>
      <c r="C36" s="57" t="s">
        <v>43</v>
      </c>
      <c r="D36" s="58" t="s">
        <v>95</v>
      </c>
      <c r="E36" s="57" t="s">
        <v>76</v>
      </c>
      <c r="F36" s="58" t="s">
        <v>97</v>
      </c>
      <c r="G36" s="58" t="s">
        <v>107</v>
      </c>
      <c r="H36" s="58" t="s">
        <v>93</v>
      </c>
      <c r="I36" s="20">
        <v>50000</v>
      </c>
      <c r="J36" s="20">
        <v>1435</v>
      </c>
      <c r="K36" s="20">
        <v>1854</v>
      </c>
      <c r="L36" s="20">
        <v>1520</v>
      </c>
      <c r="M36" s="20">
        <v>0</v>
      </c>
      <c r="N36" s="51">
        <f t="shared" si="0"/>
        <v>4809</v>
      </c>
      <c r="O36" s="52">
        <f t="shared" si="1"/>
        <v>45191</v>
      </c>
      <c r="P36" s="64"/>
      <c r="Q36" s="64"/>
    </row>
    <row r="37" spans="2:17" ht="27" customHeight="1" x14ac:dyDescent="0.25">
      <c r="B37" s="61">
        <v>28</v>
      </c>
      <c r="C37" s="57" t="s">
        <v>44</v>
      </c>
      <c r="D37" s="58" t="s">
        <v>95</v>
      </c>
      <c r="E37" s="57" t="s">
        <v>83</v>
      </c>
      <c r="F37" s="58" t="s">
        <v>101</v>
      </c>
      <c r="G37" s="58" t="s">
        <v>108</v>
      </c>
      <c r="H37" s="58" t="s">
        <v>93</v>
      </c>
      <c r="I37" s="20">
        <v>31500</v>
      </c>
      <c r="J37" s="20">
        <v>904.05</v>
      </c>
      <c r="K37" s="20">
        <v>0</v>
      </c>
      <c r="L37" s="20">
        <v>957.6</v>
      </c>
      <c r="M37" s="20">
        <v>0</v>
      </c>
      <c r="N37" s="51">
        <f t="shared" si="0"/>
        <v>1861.65</v>
      </c>
      <c r="O37" s="52">
        <f t="shared" si="1"/>
        <v>29638.35</v>
      </c>
      <c r="P37" s="64"/>
      <c r="Q37" s="64"/>
    </row>
    <row r="38" spans="2:17" ht="27" customHeight="1" x14ac:dyDescent="0.25">
      <c r="B38" s="56">
        <v>29</v>
      </c>
      <c r="C38" s="57" t="s">
        <v>45</v>
      </c>
      <c r="D38" s="58" t="s">
        <v>94</v>
      </c>
      <c r="E38" s="57" t="s">
        <v>84</v>
      </c>
      <c r="F38" s="58" t="s">
        <v>98</v>
      </c>
      <c r="G38" s="58" t="s">
        <v>107</v>
      </c>
      <c r="H38" s="58" t="s">
        <v>93</v>
      </c>
      <c r="I38" s="20">
        <v>26250</v>
      </c>
      <c r="J38" s="20">
        <v>753.38</v>
      </c>
      <c r="K38" s="20">
        <v>0</v>
      </c>
      <c r="L38" s="20">
        <v>798</v>
      </c>
      <c r="M38" s="20">
        <v>0</v>
      </c>
      <c r="N38" s="51">
        <f t="shared" si="0"/>
        <v>1551.38</v>
      </c>
      <c r="O38" s="52">
        <f t="shared" si="1"/>
        <v>24698.62</v>
      </c>
      <c r="P38" s="64"/>
      <c r="Q38" s="64"/>
    </row>
    <row r="39" spans="2:17" ht="27" customHeight="1" x14ac:dyDescent="0.25">
      <c r="B39" s="56">
        <v>30</v>
      </c>
      <c r="C39" s="57" t="s">
        <v>46</v>
      </c>
      <c r="D39" s="58" t="s">
        <v>94</v>
      </c>
      <c r="E39" s="57" t="s">
        <v>85</v>
      </c>
      <c r="F39" s="58" t="s">
        <v>101</v>
      </c>
      <c r="G39" s="58" t="s">
        <v>108</v>
      </c>
      <c r="H39" s="58" t="s">
        <v>93</v>
      </c>
      <c r="I39" s="20">
        <v>45000</v>
      </c>
      <c r="J39" s="20">
        <v>1291.5</v>
      </c>
      <c r="K39" s="20">
        <v>1148.33</v>
      </c>
      <c r="L39" s="20">
        <v>1368</v>
      </c>
      <c r="M39" s="20">
        <v>0</v>
      </c>
      <c r="N39" s="51">
        <f t="shared" si="0"/>
        <v>3807.83</v>
      </c>
      <c r="O39" s="52">
        <f t="shared" si="1"/>
        <v>41192.17</v>
      </c>
      <c r="P39" s="64"/>
      <c r="Q39" s="64"/>
    </row>
    <row r="40" spans="2:17" ht="27" customHeight="1" x14ac:dyDescent="0.25">
      <c r="B40" s="61">
        <v>31</v>
      </c>
      <c r="C40" s="57" t="s">
        <v>47</v>
      </c>
      <c r="D40" s="58" t="s">
        <v>95</v>
      </c>
      <c r="E40" s="57" t="s">
        <v>80</v>
      </c>
      <c r="F40" s="58" t="s">
        <v>98</v>
      </c>
      <c r="G40" s="58" t="s">
        <v>107</v>
      </c>
      <c r="H40" s="58" t="s">
        <v>93</v>
      </c>
      <c r="I40" s="20">
        <v>19800</v>
      </c>
      <c r="J40" s="20">
        <v>568.26</v>
      </c>
      <c r="K40" s="20">
        <v>0</v>
      </c>
      <c r="L40" s="20">
        <v>601.91999999999996</v>
      </c>
      <c r="M40" s="20">
        <v>0</v>
      </c>
      <c r="N40" s="51">
        <f t="shared" si="0"/>
        <v>1170.1799999999998</v>
      </c>
      <c r="O40" s="52">
        <f t="shared" si="1"/>
        <v>18629.82</v>
      </c>
      <c r="P40" s="64"/>
      <c r="Q40" s="64"/>
    </row>
    <row r="41" spans="2:17" ht="27" customHeight="1" x14ac:dyDescent="0.25">
      <c r="B41" s="56">
        <v>32</v>
      </c>
      <c r="C41" s="57" t="s">
        <v>48</v>
      </c>
      <c r="D41" s="58" t="s">
        <v>94</v>
      </c>
      <c r="E41" s="57" t="s">
        <v>86</v>
      </c>
      <c r="F41" s="58" t="s">
        <v>96</v>
      </c>
      <c r="G41" s="58" t="s">
        <v>106</v>
      </c>
      <c r="H41" s="58" t="s">
        <v>93</v>
      </c>
      <c r="I41" s="20">
        <v>136000</v>
      </c>
      <c r="J41" s="20">
        <v>3903.2</v>
      </c>
      <c r="K41" s="20">
        <v>20235.939999999999</v>
      </c>
      <c r="L41" s="20">
        <v>4134.3999999999996</v>
      </c>
      <c r="M41" s="20">
        <v>1350.12</v>
      </c>
      <c r="N41" s="51">
        <f t="shared" si="0"/>
        <v>29623.66</v>
      </c>
      <c r="O41" s="52">
        <f t="shared" si="1"/>
        <v>106376.34</v>
      </c>
      <c r="P41" s="64"/>
      <c r="Q41" s="64"/>
    </row>
    <row r="42" spans="2:17" ht="27" customHeight="1" x14ac:dyDescent="0.25">
      <c r="B42" s="56">
        <v>33</v>
      </c>
      <c r="C42" s="57" t="s">
        <v>49</v>
      </c>
      <c r="D42" s="58" t="s">
        <v>94</v>
      </c>
      <c r="E42" s="57" t="s">
        <v>87</v>
      </c>
      <c r="F42" s="58" t="s">
        <v>96</v>
      </c>
      <c r="G42" s="58" t="s">
        <v>106</v>
      </c>
      <c r="H42" s="58" t="s">
        <v>93</v>
      </c>
      <c r="I42" s="20">
        <v>75000</v>
      </c>
      <c r="J42" s="20">
        <v>2152.5</v>
      </c>
      <c r="K42" s="20">
        <v>6039.35</v>
      </c>
      <c r="L42" s="20">
        <v>2280</v>
      </c>
      <c r="M42" s="20">
        <v>1350.12</v>
      </c>
      <c r="N42" s="51">
        <f t="shared" si="0"/>
        <v>11821.970000000001</v>
      </c>
      <c r="O42" s="52">
        <f t="shared" si="1"/>
        <v>63178.03</v>
      </c>
      <c r="P42" s="64"/>
      <c r="Q42" s="64"/>
    </row>
    <row r="43" spans="2:17" ht="27" customHeight="1" x14ac:dyDescent="0.25">
      <c r="B43" s="61">
        <v>34</v>
      </c>
      <c r="C43" s="57" t="s">
        <v>50</v>
      </c>
      <c r="D43" s="58" t="s">
        <v>95</v>
      </c>
      <c r="E43" s="57" t="s">
        <v>88</v>
      </c>
      <c r="F43" s="58" t="s">
        <v>97</v>
      </c>
      <c r="G43" s="58" t="s">
        <v>106</v>
      </c>
      <c r="H43" s="58" t="s">
        <v>93</v>
      </c>
      <c r="I43" s="20">
        <v>60000</v>
      </c>
      <c r="J43" s="20">
        <v>1722</v>
      </c>
      <c r="K43" s="20">
        <v>3486.68</v>
      </c>
      <c r="L43" s="20">
        <v>1824</v>
      </c>
      <c r="M43" s="20">
        <v>0</v>
      </c>
      <c r="N43" s="51">
        <f t="shared" si="0"/>
        <v>7032.68</v>
      </c>
      <c r="O43" s="52">
        <f t="shared" si="1"/>
        <v>52967.32</v>
      </c>
      <c r="P43" s="64"/>
      <c r="Q43" s="64"/>
    </row>
    <row r="44" spans="2:17" s="34" customFormat="1" ht="27" customHeight="1" x14ac:dyDescent="0.25">
      <c r="B44" s="56">
        <v>35</v>
      </c>
      <c r="C44" s="57" t="s">
        <v>51</v>
      </c>
      <c r="D44" s="58" t="s">
        <v>95</v>
      </c>
      <c r="E44" s="57" t="s">
        <v>89</v>
      </c>
      <c r="F44" s="58" t="s">
        <v>98</v>
      </c>
      <c r="G44" s="58" t="s">
        <v>106</v>
      </c>
      <c r="H44" s="58" t="s">
        <v>93</v>
      </c>
      <c r="I44" s="20">
        <v>14300</v>
      </c>
      <c r="J44" s="20">
        <v>410.41</v>
      </c>
      <c r="K44" s="20">
        <v>0</v>
      </c>
      <c r="L44" s="20">
        <v>434.72</v>
      </c>
      <c r="M44" s="20">
        <v>0</v>
      </c>
      <c r="N44" s="51">
        <f t="shared" si="0"/>
        <v>845.13000000000011</v>
      </c>
      <c r="O44" s="52">
        <f t="shared" si="1"/>
        <v>13454.869999999999</v>
      </c>
      <c r="P44" s="66"/>
      <c r="Q44" s="66"/>
    </row>
    <row r="45" spans="2:17" ht="27" customHeight="1" x14ac:dyDescent="0.25">
      <c r="B45" s="56">
        <v>36</v>
      </c>
      <c r="C45" s="57" t="s">
        <v>52</v>
      </c>
      <c r="D45" s="58" t="s">
        <v>95</v>
      </c>
      <c r="E45" s="57" t="s">
        <v>89</v>
      </c>
      <c r="F45" s="58" t="s">
        <v>98</v>
      </c>
      <c r="G45" s="58" t="s">
        <v>106</v>
      </c>
      <c r="H45" s="58" t="s">
        <v>93</v>
      </c>
      <c r="I45" s="20">
        <v>22000</v>
      </c>
      <c r="J45" s="20">
        <v>631.4</v>
      </c>
      <c r="K45" s="20">
        <v>0</v>
      </c>
      <c r="L45" s="20">
        <v>668.8</v>
      </c>
      <c r="M45" s="20">
        <v>0</v>
      </c>
      <c r="N45" s="51">
        <f t="shared" si="0"/>
        <v>1300.1999999999998</v>
      </c>
      <c r="O45" s="52">
        <f t="shared" si="1"/>
        <v>20699.8</v>
      </c>
      <c r="P45" s="64"/>
      <c r="Q45" s="64"/>
    </row>
    <row r="46" spans="2:17" ht="27" customHeight="1" x14ac:dyDescent="0.25">
      <c r="B46" s="61">
        <v>37</v>
      </c>
      <c r="C46" s="57" t="s">
        <v>53</v>
      </c>
      <c r="D46" s="58" t="s">
        <v>94</v>
      </c>
      <c r="E46" s="57" t="s">
        <v>89</v>
      </c>
      <c r="F46" s="58" t="s">
        <v>98</v>
      </c>
      <c r="G46" s="58" t="s">
        <v>106</v>
      </c>
      <c r="H46" s="58" t="s">
        <v>93</v>
      </c>
      <c r="I46" s="20">
        <v>22000</v>
      </c>
      <c r="J46" s="20">
        <v>631.4</v>
      </c>
      <c r="K46" s="20">
        <v>0</v>
      </c>
      <c r="L46" s="20">
        <v>668.8</v>
      </c>
      <c r="M46" s="20">
        <v>1350.12</v>
      </c>
      <c r="N46" s="51">
        <f t="shared" si="0"/>
        <v>2650.3199999999997</v>
      </c>
      <c r="O46" s="52">
        <f t="shared" si="1"/>
        <v>19349.68</v>
      </c>
      <c r="P46" s="64"/>
      <c r="Q46" s="64"/>
    </row>
    <row r="47" spans="2:17" ht="27" customHeight="1" x14ac:dyDescent="0.25">
      <c r="B47" s="56">
        <v>38</v>
      </c>
      <c r="C47" s="57" t="s">
        <v>54</v>
      </c>
      <c r="D47" s="58" t="s">
        <v>95</v>
      </c>
      <c r="E47" s="57" t="s">
        <v>68</v>
      </c>
      <c r="F47" s="58" t="s">
        <v>100</v>
      </c>
      <c r="G47" s="58" t="s">
        <v>105</v>
      </c>
      <c r="H47" s="58" t="s">
        <v>93</v>
      </c>
      <c r="I47" s="20">
        <v>23100</v>
      </c>
      <c r="J47" s="20">
        <v>662.97</v>
      </c>
      <c r="K47" s="20">
        <v>0</v>
      </c>
      <c r="L47" s="20">
        <v>702.24</v>
      </c>
      <c r="M47" s="20">
        <v>0</v>
      </c>
      <c r="N47" s="51">
        <f t="shared" ref="N47:N56" si="2">SUM(J47:M47)</f>
        <v>1365.21</v>
      </c>
      <c r="O47" s="52">
        <f t="shared" ref="O47:O56" si="3">+I47-N47</f>
        <v>21734.79</v>
      </c>
      <c r="P47" s="64"/>
      <c r="Q47" s="64"/>
    </row>
    <row r="48" spans="2:17" ht="27" customHeight="1" x14ac:dyDescent="0.25">
      <c r="B48" s="56">
        <v>39</v>
      </c>
      <c r="C48" s="57" t="s">
        <v>55</v>
      </c>
      <c r="D48" s="58" t="s">
        <v>95</v>
      </c>
      <c r="E48" s="57" t="s">
        <v>89</v>
      </c>
      <c r="F48" s="58" t="s">
        <v>98</v>
      </c>
      <c r="G48" s="58" t="s">
        <v>106</v>
      </c>
      <c r="H48" s="58" t="s">
        <v>93</v>
      </c>
      <c r="I48" s="20">
        <v>22000</v>
      </c>
      <c r="J48" s="20">
        <v>631.4</v>
      </c>
      <c r="K48" s="20">
        <v>0</v>
      </c>
      <c r="L48" s="20">
        <v>668.8</v>
      </c>
      <c r="M48" s="20">
        <v>0</v>
      </c>
      <c r="N48" s="51">
        <f t="shared" si="2"/>
        <v>1300.1999999999998</v>
      </c>
      <c r="O48" s="52">
        <f t="shared" si="3"/>
        <v>20699.8</v>
      </c>
      <c r="P48" s="64"/>
      <c r="Q48" s="64"/>
    </row>
    <row r="49" spans="1:192" ht="27.75" customHeight="1" x14ac:dyDescent="0.25">
      <c r="B49" s="61">
        <v>40</v>
      </c>
      <c r="C49" s="57" t="s">
        <v>56</v>
      </c>
      <c r="D49" s="58" t="s">
        <v>95</v>
      </c>
      <c r="E49" s="57" t="s">
        <v>90</v>
      </c>
      <c r="F49" s="58" t="s">
        <v>97</v>
      </c>
      <c r="G49" s="58" t="s">
        <v>106</v>
      </c>
      <c r="H49" s="58" t="s">
        <v>93</v>
      </c>
      <c r="I49" s="20">
        <v>70000</v>
      </c>
      <c r="J49" s="20">
        <v>2009</v>
      </c>
      <c r="K49" s="20">
        <v>5368.48</v>
      </c>
      <c r="L49" s="20">
        <v>2128</v>
      </c>
      <c r="M49" s="20">
        <v>0</v>
      </c>
      <c r="N49" s="51">
        <f t="shared" si="2"/>
        <v>9505.48</v>
      </c>
      <c r="O49" s="52">
        <f t="shared" si="3"/>
        <v>60494.520000000004</v>
      </c>
      <c r="P49" s="64"/>
      <c r="Q49" s="64"/>
    </row>
    <row r="50" spans="1:192" ht="27.75" customHeight="1" x14ac:dyDescent="0.25">
      <c r="B50" s="56">
        <v>41</v>
      </c>
      <c r="C50" s="57" t="s">
        <v>57</v>
      </c>
      <c r="D50" s="58" t="s">
        <v>94</v>
      </c>
      <c r="E50" s="57" t="s">
        <v>73</v>
      </c>
      <c r="F50" s="58" t="s">
        <v>99</v>
      </c>
      <c r="G50" s="58" t="s">
        <v>104</v>
      </c>
      <c r="H50" s="58" t="s">
        <v>93</v>
      </c>
      <c r="I50" s="20">
        <v>40000</v>
      </c>
      <c r="J50" s="20">
        <v>1148</v>
      </c>
      <c r="K50" s="20">
        <v>442.65</v>
      </c>
      <c r="L50" s="20">
        <v>1216</v>
      </c>
      <c r="M50" s="20"/>
      <c r="N50" s="51">
        <f t="shared" si="2"/>
        <v>2806.65</v>
      </c>
      <c r="O50" s="52">
        <f t="shared" si="3"/>
        <v>37193.35</v>
      </c>
      <c r="P50" s="64"/>
      <c r="Q50" s="64"/>
    </row>
    <row r="51" spans="1:192" ht="27" customHeight="1" x14ac:dyDescent="0.25">
      <c r="B51" s="56">
        <v>42</v>
      </c>
      <c r="C51" s="57" t="s">
        <v>58</v>
      </c>
      <c r="D51" s="58" t="s">
        <v>95</v>
      </c>
      <c r="E51" s="57" t="s">
        <v>89</v>
      </c>
      <c r="F51" s="58" t="s">
        <v>98</v>
      </c>
      <c r="G51" s="58" t="s">
        <v>106</v>
      </c>
      <c r="H51" s="58" t="s">
        <v>93</v>
      </c>
      <c r="I51" s="20">
        <v>22000</v>
      </c>
      <c r="J51" s="20">
        <v>631.4</v>
      </c>
      <c r="K51" s="20">
        <v>0</v>
      </c>
      <c r="L51" s="20">
        <v>668.8</v>
      </c>
      <c r="M51" s="20">
        <v>0</v>
      </c>
      <c r="N51" s="51">
        <f t="shared" si="2"/>
        <v>1300.1999999999998</v>
      </c>
      <c r="O51" s="52">
        <f t="shared" si="3"/>
        <v>20699.8</v>
      </c>
      <c r="P51" s="64"/>
      <c r="Q51" s="64"/>
    </row>
    <row r="52" spans="1:192" ht="27" customHeight="1" x14ac:dyDescent="0.25">
      <c r="B52" s="61">
        <v>43</v>
      </c>
      <c r="C52" s="57" t="s">
        <v>59</v>
      </c>
      <c r="D52" s="58" t="s">
        <v>95</v>
      </c>
      <c r="E52" s="57" t="s">
        <v>89</v>
      </c>
      <c r="F52" s="58" t="s">
        <v>98</v>
      </c>
      <c r="G52" s="58" t="s">
        <v>106</v>
      </c>
      <c r="H52" s="58" t="s">
        <v>93</v>
      </c>
      <c r="I52" s="20">
        <v>22000</v>
      </c>
      <c r="J52" s="20">
        <v>631.4</v>
      </c>
      <c r="K52" s="20">
        <v>0</v>
      </c>
      <c r="L52" s="20">
        <v>668.8</v>
      </c>
      <c r="M52" s="20">
        <v>0</v>
      </c>
      <c r="N52" s="51">
        <f t="shared" si="2"/>
        <v>1300.1999999999998</v>
      </c>
      <c r="O52" s="52">
        <f t="shared" si="3"/>
        <v>20699.8</v>
      </c>
      <c r="P52" s="64"/>
      <c r="Q52" s="64"/>
    </row>
    <row r="53" spans="1:192" ht="27" customHeight="1" x14ac:dyDescent="0.25">
      <c r="B53" s="56">
        <v>44</v>
      </c>
      <c r="C53" s="57" t="s">
        <v>60</v>
      </c>
      <c r="D53" s="58" t="s">
        <v>95</v>
      </c>
      <c r="E53" s="57" t="s">
        <v>80</v>
      </c>
      <c r="F53" s="58" t="s">
        <v>98</v>
      </c>
      <c r="G53" s="58" t="s">
        <v>107</v>
      </c>
      <c r="H53" s="58" t="s">
        <v>93</v>
      </c>
      <c r="I53" s="20">
        <v>19800</v>
      </c>
      <c r="J53" s="20">
        <v>568.26</v>
      </c>
      <c r="K53" s="20">
        <v>0</v>
      </c>
      <c r="L53" s="20">
        <v>601.91999999999996</v>
      </c>
      <c r="M53" s="20">
        <v>0</v>
      </c>
      <c r="N53" s="51">
        <f t="shared" si="2"/>
        <v>1170.1799999999998</v>
      </c>
      <c r="O53" s="52">
        <f t="shared" si="3"/>
        <v>18629.82</v>
      </c>
      <c r="P53" s="64"/>
      <c r="Q53" s="64"/>
    </row>
    <row r="54" spans="1:192" ht="27" customHeight="1" x14ac:dyDescent="0.25">
      <c r="B54" s="56">
        <v>45</v>
      </c>
      <c r="C54" s="57" t="s">
        <v>61</v>
      </c>
      <c r="D54" s="58" t="s">
        <v>95</v>
      </c>
      <c r="E54" s="57" t="s">
        <v>89</v>
      </c>
      <c r="F54" s="58" t="s">
        <v>98</v>
      </c>
      <c r="G54" s="58" t="s">
        <v>106</v>
      </c>
      <c r="H54" s="58" t="s">
        <v>93</v>
      </c>
      <c r="I54" s="20">
        <v>22000</v>
      </c>
      <c r="J54" s="20">
        <v>631.4</v>
      </c>
      <c r="K54" s="20">
        <v>0</v>
      </c>
      <c r="L54" s="20">
        <v>668.8</v>
      </c>
      <c r="M54" s="20">
        <v>0</v>
      </c>
      <c r="N54" s="51">
        <f t="shared" si="2"/>
        <v>1300.1999999999998</v>
      </c>
      <c r="O54" s="52">
        <f t="shared" si="3"/>
        <v>20699.8</v>
      </c>
      <c r="P54" s="64"/>
      <c r="Q54" s="64"/>
    </row>
    <row r="55" spans="1:192" ht="27" customHeight="1" x14ac:dyDescent="0.25">
      <c r="B55" s="61">
        <v>46</v>
      </c>
      <c r="C55" s="57" t="s">
        <v>62</v>
      </c>
      <c r="D55" s="58" t="s">
        <v>94</v>
      </c>
      <c r="E55" s="57" t="s">
        <v>91</v>
      </c>
      <c r="F55" s="58" t="s">
        <v>99</v>
      </c>
      <c r="G55" s="58" t="s">
        <v>104</v>
      </c>
      <c r="H55" s="58" t="s">
        <v>93</v>
      </c>
      <c r="I55" s="20">
        <v>45000</v>
      </c>
      <c r="J55" s="20">
        <v>1291.5</v>
      </c>
      <c r="K55" s="20">
        <v>743.29</v>
      </c>
      <c r="L55" s="20">
        <v>1368</v>
      </c>
      <c r="M55" s="20">
        <v>2700.24</v>
      </c>
      <c r="N55" s="51">
        <f t="shared" si="2"/>
        <v>6103.03</v>
      </c>
      <c r="O55" s="52">
        <f t="shared" si="3"/>
        <v>38896.97</v>
      </c>
      <c r="P55" s="64"/>
      <c r="Q55" s="64"/>
    </row>
    <row r="56" spans="1:192" ht="27" customHeight="1" x14ac:dyDescent="0.25">
      <c r="B56" s="56">
        <v>47</v>
      </c>
      <c r="C56" s="57" t="s">
        <v>63</v>
      </c>
      <c r="D56" s="58" t="s">
        <v>95</v>
      </c>
      <c r="E56" s="57" t="s">
        <v>92</v>
      </c>
      <c r="F56" s="58" t="s">
        <v>100</v>
      </c>
      <c r="G56" s="58" t="s">
        <v>105</v>
      </c>
      <c r="H56" s="58" t="s">
        <v>93</v>
      </c>
      <c r="I56" s="20">
        <v>20000</v>
      </c>
      <c r="J56" s="20">
        <v>574</v>
      </c>
      <c r="K56" s="20">
        <v>0</v>
      </c>
      <c r="L56" s="20">
        <v>608</v>
      </c>
      <c r="M56" s="20">
        <v>1350.12</v>
      </c>
      <c r="N56" s="51">
        <f t="shared" si="2"/>
        <v>2532.12</v>
      </c>
      <c r="O56" s="52">
        <f t="shared" si="3"/>
        <v>17467.88</v>
      </c>
      <c r="P56" s="64"/>
      <c r="Q56" s="64"/>
    </row>
    <row r="57" spans="1:192" s="60" customFormat="1" ht="29.25" customHeight="1" x14ac:dyDescent="0.25">
      <c r="A57" s="34"/>
      <c r="B57" s="56">
        <v>48</v>
      </c>
      <c r="C57" s="57" t="s">
        <v>116</v>
      </c>
      <c r="D57" s="58" t="s">
        <v>95</v>
      </c>
      <c r="E57" s="57" t="s">
        <v>68</v>
      </c>
      <c r="F57" s="58" t="s">
        <v>100</v>
      </c>
      <c r="G57" s="58" t="s">
        <v>129</v>
      </c>
      <c r="H57" s="58" t="s">
        <v>93</v>
      </c>
      <c r="I57" s="20">
        <v>22000</v>
      </c>
      <c r="J57" s="20">
        <v>631.4</v>
      </c>
      <c r="K57" s="20">
        <v>0</v>
      </c>
      <c r="L57" s="20">
        <v>668.8</v>
      </c>
      <c r="M57" s="20">
        <v>0</v>
      </c>
      <c r="N57" s="20">
        <f t="shared" ref="N57:N59" si="4">SUM(J57:M57)</f>
        <v>1300.1999999999998</v>
      </c>
      <c r="O57" s="53">
        <f t="shared" ref="O57:O59" si="5">+I57-N57</f>
        <v>20699.8</v>
      </c>
      <c r="P57" s="59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</row>
    <row r="58" spans="1:192" s="60" customFormat="1" ht="29.25" customHeight="1" x14ac:dyDescent="0.25">
      <c r="A58" s="34"/>
      <c r="B58" s="61">
        <v>49</v>
      </c>
      <c r="C58" s="57" t="s">
        <v>118</v>
      </c>
      <c r="D58" s="58" t="s">
        <v>94</v>
      </c>
      <c r="E58" s="57" t="s">
        <v>125</v>
      </c>
      <c r="F58" s="58" t="s">
        <v>98</v>
      </c>
      <c r="G58" s="58" t="s">
        <v>129</v>
      </c>
      <c r="H58" s="58" t="s">
        <v>93</v>
      </c>
      <c r="I58" s="20">
        <v>30000</v>
      </c>
      <c r="J58" s="20">
        <v>861</v>
      </c>
      <c r="K58" s="20">
        <v>0</v>
      </c>
      <c r="L58" s="20">
        <v>912</v>
      </c>
      <c r="M58" s="20">
        <v>0</v>
      </c>
      <c r="N58" s="20">
        <f t="shared" si="4"/>
        <v>1773</v>
      </c>
      <c r="O58" s="53">
        <f t="shared" si="5"/>
        <v>28227</v>
      </c>
      <c r="P58" s="59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  <c r="AL58" s="34"/>
      <c r="AM58" s="34"/>
      <c r="AN58" s="34"/>
      <c r="AO58" s="34"/>
      <c r="AP58" s="34"/>
      <c r="AQ58" s="34"/>
      <c r="AR58" s="34"/>
      <c r="AS58" s="34"/>
      <c r="AT58" s="34"/>
      <c r="AU58" s="34"/>
      <c r="AV58" s="34"/>
      <c r="AW58" s="34"/>
      <c r="AX58" s="34"/>
      <c r="AY58" s="34"/>
      <c r="AZ58" s="34"/>
      <c r="BA58" s="34"/>
      <c r="BB58" s="34"/>
      <c r="BC58" s="34"/>
      <c r="BD58" s="34"/>
      <c r="BE58" s="34"/>
      <c r="BF58" s="34"/>
      <c r="BG58" s="34"/>
      <c r="BH58" s="34"/>
      <c r="BI58" s="34"/>
      <c r="BJ58" s="34"/>
      <c r="BK58" s="34"/>
      <c r="BL58" s="34"/>
      <c r="BM58" s="34"/>
      <c r="BN58" s="34"/>
      <c r="BO58" s="34"/>
      <c r="BP58" s="34"/>
      <c r="BQ58" s="34"/>
      <c r="BR58" s="34"/>
      <c r="BS58" s="34"/>
      <c r="BT58" s="34"/>
      <c r="BU58" s="34"/>
      <c r="BV58" s="34"/>
      <c r="BW58" s="34"/>
      <c r="BX58" s="34"/>
      <c r="BY58" s="34"/>
      <c r="BZ58" s="34"/>
      <c r="CA58" s="34"/>
      <c r="CB58" s="34"/>
      <c r="CC58" s="34"/>
      <c r="CD58" s="34"/>
      <c r="CE58" s="34"/>
      <c r="CF58" s="34"/>
      <c r="CG58" s="34"/>
      <c r="CH58" s="34"/>
      <c r="CI58" s="34"/>
      <c r="CJ58" s="34"/>
      <c r="CK58" s="34"/>
      <c r="CL58" s="34"/>
      <c r="CM58" s="34"/>
      <c r="CN58" s="34"/>
      <c r="CO58" s="34"/>
      <c r="CP58" s="34"/>
      <c r="CQ58" s="34"/>
      <c r="CR58" s="34"/>
      <c r="CS58" s="34"/>
      <c r="CT58" s="34"/>
      <c r="CU58" s="34"/>
      <c r="CV58" s="34"/>
      <c r="CW58" s="34"/>
      <c r="CX58" s="34"/>
      <c r="CY58" s="34"/>
      <c r="CZ58" s="34"/>
      <c r="DA58" s="34"/>
      <c r="DB58" s="34"/>
      <c r="DC58" s="34"/>
      <c r="DD58" s="34"/>
      <c r="DE58" s="34"/>
      <c r="DF58" s="34"/>
      <c r="DG58" s="34"/>
      <c r="DH58" s="34"/>
      <c r="DI58" s="34"/>
      <c r="DJ58" s="34"/>
      <c r="DK58" s="34"/>
      <c r="DL58" s="34"/>
      <c r="DM58" s="34"/>
      <c r="DN58" s="34"/>
      <c r="DO58" s="34"/>
      <c r="DP58" s="34"/>
      <c r="DQ58" s="34"/>
      <c r="DR58" s="34"/>
      <c r="DS58" s="34"/>
      <c r="DT58" s="34"/>
      <c r="DU58" s="34"/>
      <c r="DV58" s="34"/>
      <c r="DW58" s="34"/>
      <c r="DX58" s="34"/>
      <c r="DY58" s="34"/>
      <c r="DZ58" s="34"/>
      <c r="EA58" s="34"/>
      <c r="EB58" s="34"/>
      <c r="EC58" s="34"/>
      <c r="ED58" s="34"/>
      <c r="EE58" s="34"/>
      <c r="EF58" s="34"/>
      <c r="EG58" s="34"/>
      <c r="EH58" s="34"/>
      <c r="EI58" s="34"/>
      <c r="EJ58" s="34"/>
      <c r="EK58" s="34"/>
      <c r="EL58" s="34"/>
      <c r="EM58" s="34"/>
      <c r="EN58" s="34"/>
      <c r="EO58" s="34"/>
      <c r="EP58" s="34"/>
      <c r="EQ58" s="34"/>
      <c r="ER58" s="34"/>
      <c r="ES58" s="34"/>
      <c r="ET58" s="34"/>
      <c r="EU58" s="34"/>
      <c r="EV58" s="34"/>
      <c r="EW58" s="34"/>
      <c r="EX58" s="34"/>
      <c r="EY58" s="34"/>
      <c r="EZ58" s="34"/>
      <c r="FA58" s="34"/>
      <c r="FB58" s="34"/>
      <c r="FC58" s="34"/>
      <c r="FD58" s="34"/>
      <c r="FE58" s="34"/>
      <c r="FF58" s="34"/>
      <c r="FG58" s="34"/>
      <c r="FH58" s="34"/>
      <c r="FI58" s="34"/>
      <c r="FJ58" s="34"/>
      <c r="FK58" s="34"/>
      <c r="FL58" s="34"/>
      <c r="FM58" s="34"/>
      <c r="FN58" s="34"/>
      <c r="FO58" s="34"/>
      <c r="FP58" s="34"/>
      <c r="FQ58" s="34"/>
      <c r="FR58" s="34"/>
      <c r="FS58" s="34"/>
      <c r="FT58" s="34"/>
      <c r="FU58" s="34"/>
      <c r="FV58" s="34"/>
      <c r="FW58" s="34"/>
      <c r="FX58" s="34"/>
      <c r="FY58" s="34"/>
      <c r="FZ58" s="34"/>
      <c r="GA58" s="34"/>
      <c r="GB58" s="34"/>
      <c r="GC58" s="34"/>
      <c r="GD58" s="34"/>
      <c r="GE58" s="34"/>
      <c r="GF58" s="34"/>
      <c r="GG58" s="34"/>
      <c r="GH58" s="34"/>
      <c r="GI58" s="34"/>
      <c r="GJ58" s="34"/>
    </row>
    <row r="59" spans="1:192" s="60" customFormat="1" ht="29.25" customHeight="1" x14ac:dyDescent="0.25">
      <c r="A59" s="34"/>
      <c r="B59" s="56">
        <v>50</v>
      </c>
      <c r="C59" s="57" t="s">
        <v>119</v>
      </c>
      <c r="D59" s="58" t="s">
        <v>94</v>
      </c>
      <c r="E59" s="57" t="s">
        <v>126</v>
      </c>
      <c r="F59" s="58" t="s">
        <v>99</v>
      </c>
      <c r="G59" s="58" t="s">
        <v>104</v>
      </c>
      <c r="H59" s="58" t="s">
        <v>93</v>
      </c>
      <c r="I59" s="20">
        <v>50000</v>
      </c>
      <c r="J59" s="20">
        <v>1435</v>
      </c>
      <c r="K59" s="20">
        <v>1854</v>
      </c>
      <c r="L59" s="20">
        <v>1520</v>
      </c>
      <c r="M59" s="20">
        <v>0</v>
      </c>
      <c r="N59" s="20">
        <f t="shared" si="4"/>
        <v>4809</v>
      </c>
      <c r="O59" s="53">
        <f t="shared" si="5"/>
        <v>45191</v>
      </c>
      <c r="P59" s="59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  <c r="AL59" s="34"/>
      <c r="AM59" s="34"/>
      <c r="AN59" s="34"/>
      <c r="AO59" s="34"/>
      <c r="AP59" s="34"/>
      <c r="AQ59" s="34"/>
      <c r="AR59" s="34"/>
      <c r="AS59" s="34"/>
      <c r="AT59" s="34"/>
      <c r="AU59" s="34"/>
      <c r="AV59" s="34"/>
      <c r="AW59" s="34"/>
      <c r="AX59" s="34"/>
      <c r="AY59" s="34"/>
      <c r="AZ59" s="34"/>
      <c r="BA59" s="34"/>
      <c r="BB59" s="34"/>
      <c r="BC59" s="34"/>
      <c r="BD59" s="34"/>
      <c r="BE59" s="34"/>
      <c r="BF59" s="34"/>
      <c r="BG59" s="34"/>
      <c r="BH59" s="34"/>
      <c r="BI59" s="34"/>
      <c r="BJ59" s="34"/>
      <c r="BK59" s="34"/>
      <c r="BL59" s="34"/>
      <c r="BM59" s="34"/>
      <c r="BN59" s="34"/>
      <c r="BO59" s="34"/>
      <c r="BP59" s="34"/>
      <c r="BQ59" s="34"/>
      <c r="BR59" s="34"/>
      <c r="BS59" s="34"/>
      <c r="BT59" s="34"/>
      <c r="BU59" s="34"/>
      <c r="BV59" s="34"/>
      <c r="BW59" s="34"/>
      <c r="BX59" s="34"/>
      <c r="BY59" s="34"/>
      <c r="BZ59" s="34"/>
      <c r="CA59" s="34"/>
      <c r="CB59" s="34"/>
      <c r="CC59" s="34"/>
      <c r="CD59" s="34"/>
      <c r="CE59" s="34"/>
      <c r="CF59" s="34"/>
      <c r="CG59" s="34"/>
      <c r="CH59" s="34"/>
      <c r="CI59" s="34"/>
      <c r="CJ59" s="34"/>
      <c r="CK59" s="34"/>
      <c r="CL59" s="34"/>
      <c r="CM59" s="34"/>
      <c r="CN59" s="34"/>
      <c r="CO59" s="34"/>
      <c r="CP59" s="34"/>
      <c r="CQ59" s="34"/>
      <c r="CR59" s="34"/>
      <c r="CS59" s="34"/>
      <c r="CT59" s="34"/>
      <c r="CU59" s="34"/>
      <c r="CV59" s="34"/>
      <c r="CW59" s="34"/>
      <c r="CX59" s="34"/>
      <c r="CY59" s="34"/>
      <c r="CZ59" s="34"/>
      <c r="DA59" s="34"/>
      <c r="DB59" s="34"/>
      <c r="DC59" s="34"/>
      <c r="DD59" s="34"/>
      <c r="DE59" s="34"/>
      <c r="DF59" s="34"/>
      <c r="DG59" s="34"/>
      <c r="DH59" s="34"/>
      <c r="DI59" s="34"/>
      <c r="DJ59" s="34"/>
      <c r="DK59" s="34"/>
      <c r="DL59" s="34"/>
      <c r="DM59" s="34"/>
      <c r="DN59" s="34"/>
      <c r="DO59" s="34"/>
      <c r="DP59" s="34"/>
      <c r="DQ59" s="34"/>
      <c r="DR59" s="34"/>
      <c r="DS59" s="34"/>
      <c r="DT59" s="34"/>
      <c r="DU59" s="34"/>
      <c r="DV59" s="34"/>
      <c r="DW59" s="34"/>
      <c r="DX59" s="34"/>
      <c r="DY59" s="34"/>
      <c r="DZ59" s="34"/>
      <c r="EA59" s="34"/>
      <c r="EB59" s="34"/>
      <c r="EC59" s="34"/>
      <c r="ED59" s="34"/>
      <c r="EE59" s="34"/>
      <c r="EF59" s="34"/>
      <c r="EG59" s="34"/>
      <c r="EH59" s="34"/>
      <c r="EI59" s="34"/>
      <c r="EJ59" s="34"/>
      <c r="EK59" s="34"/>
      <c r="EL59" s="34"/>
      <c r="EM59" s="34"/>
      <c r="EN59" s="34"/>
      <c r="EO59" s="34"/>
      <c r="EP59" s="34"/>
      <c r="EQ59" s="34"/>
      <c r="ER59" s="34"/>
      <c r="ES59" s="34"/>
      <c r="ET59" s="34"/>
      <c r="EU59" s="34"/>
      <c r="EV59" s="34"/>
      <c r="EW59" s="34"/>
      <c r="EX59" s="34"/>
      <c r="EY59" s="34"/>
      <c r="EZ59" s="34"/>
      <c r="FA59" s="34"/>
      <c r="FB59" s="34"/>
      <c r="FC59" s="34"/>
      <c r="FD59" s="34"/>
      <c r="FE59" s="34"/>
      <c r="FF59" s="34"/>
      <c r="FG59" s="34"/>
      <c r="FH59" s="34"/>
      <c r="FI59" s="34"/>
      <c r="FJ59" s="34"/>
      <c r="FK59" s="34"/>
      <c r="FL59" s="34"/>
      <c r="FM59" s="34"/>
      <c r="FN59" s="34"/>
      <c r="FO59" s="34"/>
      <c r="FP59" s="34"/>
      <c r="FQ59" s="34"/>
      <c r="FR59" s="34"/>
      <c r="FS59" s="34"/>
      <c r="FT59" s="34"/>
      <c r="FU59" s="34"/>
      <c r="FV59" s="34"/>
      <c r="FW59" s="34"/>
      <c r="FX59" s="34"/>
      <c r="FY59" s="34"/>
      <c r="FZ59" s="34"/>
      <c r="GA59" s="34"/>
      <c r="GB59" s="34"/>
      <c r="GC59" s="34"/>
      <c r="GD59" s="34"/>
      <c r="GE59" s="34"/>
      <c r="GF59" s="34"/>
      <c r="GG59" s="34"/>
      <c r="GH59" s="34"/>
      <c r="GI59" s="34"/>
      <c r="GJ59" s="34"/>
    </row>
    <row r="60" spans="1:192" s="60" customFormat="1" ht="29.25" customHeight="1" x14ac:dyDescent="0.25">
      <c r="A60" s="34"/>
      <c r="B60" s="56">
        <v>51</v>
      </c>
      <c r="C60" s="57" t="s">
        <v>132</v>
      </c>
      <c r="D60" s="58" t="s">
        <v>95</v>
      </c>
      <c r="E60" s="57" t="s">
        <v>121</v>
      </c>
      <c r="F60" s="58" t="s">
        <v>99</v>
      </c>
      <c r="G60" s="58" t="s">
        <v>104</v>
      </c>
      <c r="H60" s="63" t="s">
        <v>93</v>
      </c>
      <c r="I60" s="20">
        <v>90000</v>
      </c>
      <c r="J60" s="20">
        <v>2583</v>
      </c>
      <c r="K60" s="20">
        <v>9753.1200000000008</v>
      </c>
      <c r="L60" s="20">
        <v>2736</v>
      </c>
      <c r="M60" s="20">
        <v>0</v>
      </c>
      <c r="N60" s="20">
        <f>SUM(J60:M60)</f>
        <v>15072.12</v>
      </c>
      <c r="O60" s="53">
        <f>+I60-N60</f>
        <v>74927.88</v>
      </c>
      <c r="P60" s="59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4"/>
      <c r="AP60" s="34"/>
      <c r="AQ60" s="34"/>
      <c r="AR60" s="34"/>
      <c r="AS60" s="34"/>
      <c r="AT60" s="34"/>
      <c r="AU60" s="34"/>
      <c r="AV60" s="34"/>
      <c r="AW60" s="34"/>
      <c r="AX60" s="34"/>
      <c r="AY60" s="34"/>
      <c r="AZ60" s="34"/>
      <c r="BA60" s="34"/>
      <c r="BB60" s="34"/>
      <c r="BC60" s="34"/>
      <c r="BD60" s="34"/>
      <c r="BE60" s="34"/>
      <c r="BF60" s="34"/>
      <c r="BG60" s="34"/>
      <c r="BH60" s="34"/>
      <c r="BI60" s="34"/>
      <c r="BJ60" s="34"/>
      <c r="BK60" s="34"/>
      <c r="BL60" s="34"/>
      <c r="BM60" s="34"/>
      <c r="BN60" s="34"/>
      <c r="BO60" s="34"/>
      <c r="BP60" s="34"/>
      <c r="BQ60" s="34"/>
      <c r="BR60" s="34"/>
      <c r="BS60" s="34"/>
      <c r="BT60" s="34"/>
      <c r="BU60" s="34"/>
      <c r="BV60" s="34"/>
      <c r="BW60" s="34"/>
      <c r="BX60" s="34"/>
      <c r="BY60" s="34"/>
      <c r="BZ60" s="34"/>
      <c r="CA60" s="34"/>
      <c r="CB60" s="34"/>
      <c r="CC60" s="34"/>
      <c r="CD60" s="34"/>
      <c r="CE60" s="34"/>
      <c r="CF60" s="34"/>
      <c r="CG60" s="34"/>
      <c r="CH60" s="34"/>
      <c r="CI60" s="34"/>
      <c r="CJ60" s="34"/>
      <c r="CK60" s="34"/>
      <c r="CL60" s="34"/>
      <c r="CM60" s="34"/>
      <c r="CN60" s="34"/>
      <c r="CO60" s="34"/>
      <c r="CP60" s="34"/>
      <c r="CQ60" s="34"/>
      <c r="CR60" s="34"/>
      <c r="CS60" s="34"/>
      <c r="CT60" s="34"/>
      <c r="CU60" s="34"/>
      <c r="CV60" s="34"/>
      <c r="CW60" s="34"/>
      <c r="CX60" s="34"/>
      <c r="CY60" s="34"/>
      <c r="CZ60" s="34"/>
      <c r="DA60" s="34"/>
      <c r="DB60" s="34"/>
      <c r="DC60" s="34"/>
      <c r="DD60" s="34"/>
      <c r="DE60" s="34"/>
      <c r="DF60" s="34"/>
      <c r="DG60" s="34"/>
      <c r="DH60" s="34"/>
      <c r="DI60" s="34"/>
      <c r="DJ60" s="34"/>
      <c r="DK60" s="34"/>
      <c r="DL60" s="34"/>
      <c r="DM60" s="34"/>
      <c r="DN60" s="34"/>
      <c r="DO60" s="34"/>
      <c r="DP60" s="34"/>
      <c r="DQ60" s="34"/>
      <c r="DR60" s="34"/>
      <c r="DS60" s="34"/>
      <c r="DT60" s="34"/>
      <c r="DU60" s="34"/>
      <c r="DV60" s="34"/>
      <c r="DW60" s="34"/>
      <c r="DX60" s="34"/>
      <c r="DY60" s="34"/>
      <c r="DZ60" s="34"/>
      <c r="EA60" s="34"/>
      <c r="EB60" s="34"/>
      <c r="EC60" s="34"/>
      <c r="ED60" s="34"/>
      <c r="EE60" s="34"/>
      <c r="EF60" s="34"/>
      <c r="EG60" s="34"/>
      <c r="EH60" s="34"/>
      <c r="EI60" s="34"/>
      <c r="EJ60" s="34"/>
      <c r="EK60" s="34"/>
      <c r="EL60" s="34"/>
      <c r="EM60" s="34"/>
      <c r="EN60" s="34"/>
      <c r="EO60" s="34"/>
      <c r="EP60" s="34"/>
      <c r="EQ60" s="34"/>
      <c r="ER60" s="34"/>
      <c r="ES60" s="34"/>
      <c r="ET60" s="34"/>
      <c r="EU60" s="34"/>
      <c r="EV60" s="34"/>
      <c r="EW60" s="34"/>
      <c r="EX60" s="34"/>
      <c r="EY60" s="34"/>
      <c r="EZ60" s="34"/>
      <c r="FA60" s="34"/>
      <c r="FB60" s="34"/>
      <c r="FC60" s="34"/>
      <c r="FD60" s="34"/>
      <c r="FE60" s="34"/>
      <c r="FF60" s="34"/>
      <c r="FG60" s="34"/>
      <c r="FH60" s="34"/>
      <c r="FI60" s="34"/>
      <c r="FJ60" s="34"/>
      <c r="FK60" s="34"/>
      <c r="FL60" s="34"/>
      <c r="FM60" s="34"/>
      <c r="FN60" s="34"/>
      <c r="FO60" s="34"/>
      <c r="FP60" s="34"/>
      <c r="FQ60" s="34"/>
      <c r="FR60" s="34"/>
      <c r="FS60" s="34"/>
      <c r="FT60" s="34"/>
      <c r="FU60" s="34"/>
      <c r="FV60" s="34"/>
      <c r="FW60" s="34"/>
      <c r="FX60" s="34"/>
      <c r="FY60" s="34"/>
      <c r="FZ60" s="34"/>
      <c r="GA60" s="34"/>
      <c r="GB60" s="34"/>
      <c r="GC60" s="34"/>
      <c r="GD60" s="34"/>
      <c r="GE60" s="34"/>
      <c r="GF60" s="34"/>
      <c r="GG60" s="34"/>
      <c r="GH60" s="34"/>
      <c r="GI60" s="34"/>
      <c r="GJ60" s="34"/>
    </row>
    <row r="61" spans="1:192" s="60" customFormat="1" ht="29.25" customHeight="1" x14ac:dyDescent="0.25">
      <c r="A61" s="34"/>
      <c r="B61" s="61">
        <v>52</v>
      </c>
      <c r="C61" s="57" t="s">
        <v>133</v>
      </c>
      <c r="D61" s="58" t="s">
        <v>95</v>
      </c>
      <c r="E61" s="57" t="s">
        <v>140</v>
      </c>
      <c r="F61" s="58" t="s">
        <v>98</v>
      </c>
      <c r="G61" s="58" t="s">
        <v>106</v>
      </c>
      <c r="H61" s="63" t="s">
        <v>93</v>
      </c>
      <c r="I61" s="20">
        <v>33000</v>
      </c>
      <c r="J61" s="20">
        <v>947.1</v>
      </c>
      <c r="K61" s="20">
        <v>0</v>
      </c>
      <c r="L61" s="20">
        <v>1003.2</v>
      </c>
      <c r="M61" s="20">
        <v>0</v>
      </c>
      <c r="N61" s="20">
        <f t="shared" ref="N61:N63" si="6">SUM(J61:M61)</f>
        <v>1950.3000000000002</v>
      </c>
      <c r="O61" s="53">
        <f t="shared" ref="O61:O65" si="7">+I61-N61</f>
        <v>31049.7</v>
      </c>
      <c r="P61" s="59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  <c r="AD61" s="34"/>
      <c r="AE61" s="34"/>
      <c r="AF61" s="34"/>
      <c r="AG61" s="34"/>
      <c r="AH61" s="34"/>
      <c r="AI61" s="34"/>
      <c r="AJ61" s="34"/>
      <c r="AK61" s="34"/>
      <c r="AL61" s="34"/>
      <c r="AM61" s="34"/>
      <c r="AN61" s="34"/>
      <c r="AO61" s="34"/>
      <c r="AP61" s="34"/>
      <c r="AQ61" s="34"/>
      <c r="AR61" s="34"/>
      <c r="AS61" s="34"/>
      <c r="AT61" s="34"/>
      <c r="AU61" s="34"/>
      <c r="AV61" s="34"/>
      <c r="AW61" s="34"/>
      <c r="AX61" s="34"/>
      <c r="AY61" s="34"/>
      <c r="AZ61" s="34"/>
      <c r="BA61" s="34"/>
      <c r="BB61" s="34"/>
      <c r="BC61" s="34"/>
      <c r="BD61" s="34"/>
      <c r="BE61" s="34"/>
      <c r="BF61" s="34"/>
      <c r="BG61" s="34"/>
      <c r="BH61" s="34"/>
      <c r="BI61" s="34"/>
      <c r="BJ61" s="34"/>
      <c r="BK61" s="34"/>
      <c r="BL61" s="34"/>
      <c r="BM61" s="34"/>
      <c r="BN61" s="34"/>
      <c r="BO61" s="34"/>
      <c r="BP61" s="34"/>
      <c r="BQ61" s="34"/>
      <c r="BR61" s="34"/>
      <c r="BS61" s="34"/>
      <c r="BT61" s="34"/>
      <c r="BU61" s="34"/>
      <c r="BV61" s="34"/>
      <c r="BW61" s="34"/>
      <c r="BX61" s="34"/>
      <c r="BY61" s="34"/>
      <c r="BZ61" s="34"/>
      <c r="CA61" s="34"/>
      <c r="CB61" s="34"/>
      <c r="CC61" s="34"/>
      <c r="CD61" s="34"/>
      <c r="CE61" s="34"/>
      <c r="CF61" s="34"/>
      <c r="CG61" s="34"/>
      <c r="CH61" s="34"/>
      <c r="CI61" s="34"/>
      <c r="CJ61" s="34"/>
      <c r="CK61" s="34"/>
      <c r="CL61" s="34"/>
      <c r="CM61" s="34"/>
      <c r="CN61" s="34"/>
      <c r="CO61" s="34"/>
      <c r="CP61" s="34"/>
      <c r="CQ61" s="34"/>
      <c r="CR61" s="34"/>
      <c r="CS61" s="34"/>
      <c r="CT61" s="34"/>
      <c r="CU61" s="34"/>
      <c r="CV61" s="34"/>
      <c r="CW61" s="34"/>
      <c r="CX61" s="34"/>
      <c r="CY61" s="34"/>
      <c r="CZ61" s="34"/>
      <c r="DA61" s="34"/>
      <c r="DB61" s="34"/>
      <c r="DC61" s="34"/>
      <c r="DD61" s="34"/>
      <c r="DE61" s="34"/>
      <c r="DF61" s="34"/>
      <c r="DG61" s="34"/>
      <c r="DH61" s="34"/>
      <c r="DI61" s="34"/>
      <c r="DJ61" s="34"/>
      <c r="DK61" s="34"/>
      <c r="DL61" s="34"/>
      <c r="DM61" s="34"/>
      <c r="DN61" s="34"/>
      <c r="DO61" s="34"/>
      <c r="DP61" s="34"/>
      <c r="DQ61" s="34"/>
      <c r="DR61" s="34"/>
      <c r="DS61" s="34"/>
      <c r="DT61" s="34"/>
      <c r="DU61" s="34"/>
      <c r="DV61" s="34"/>
      <c r="DW61" s="34"/>
      <c r="DX61" s="34"/>
      <c r="DY61" s="34"/>
      <c r="DZ61" s="34"/>
      <c r="EA61" s="34"/>
      <c r="EB61" s="34"/>
      <c r="EC61" s="34"/>
      <c r="ED61" s="34"/>
      <c r="EE61" s="34"/>
      <c r="EF61" s="34"/>
      <c r="EG61" s="34"/>
      <c r="EH61" s="34"/>
      <c r="EI61" s="34"/>
      <c r="EJ61" s="34"/>
      <c r="EK61" s="34"/>
      <c r="EL61" s="34"/>
      <c r="EM61" s="34"/>
      <c r="EN61" s="34"/>
      <c r="EO61" s="34"/>
      <c r="EP61" s="34"/>
      <c r="EQ61" s="34"/>
      <c r="ER61" s="34"/>
      <c r="ES61" s="34"/>
      <c r="ET61" s="34"/>
      <c r="EU61" s="34"/>
      <c r="EV61" s="34"/>
      <c r="EW61" s="34"/>
      <c r="EX61" s="34"/>
      <c r="EY61" s="34"/>
      <c r="EZ61" s="34"/>
      <c r="FA61" s="34"/>
      <c r="FB61" s="34"/>
      <c r="FC61" s="34"/>
      <c r="FD61" s="34"/>
      <c r="FE61" s="34"/>
      <c r="FF61" s="34"/>
      <c r="FG61" s="34"/>
      <c r="FH61" s="34"/>
      <c r="FI61" s="34"/>
      <c r="FJ61" s="34"/>
      <c r="FK61" s="34"/>
      <c r="FL61" s="34"/>
      <c r="FM61" s="34"/>
      <c r="FN61" s="34"/>
      <c r="FO61" s="34"/>
      <c r="FP61" s="34"/>
      <c r="FQ61" s="34"/>
      <c r="FR61" s="34"/>
      <c r="FS61" s="34"/>
      <c r="FT61" s="34"/>
      <c r="FU61" s="34"/>
      <c r="FV61" s="34"/>
      <c r="FW61" s="34"/>
      <c r="FX61" s="34"/>
      <c r="FY61" s="34"/>
      <c r="FZ61" s="34"/>
      <c r="GA61" s="34"/>
      <c r="GB61" s="34"/>
      <c r="GC61" s="34"/>
      <c r="GD61" s="34"/>
      <c r="GE61" s="34"/>
      <c r="GF61" s="34"/>
      <c r="GG61" s="34"/>
      <c r="GH61" s="34"/>
      <c r="GI61" s="34"/>
      <c r="GJ61" s="34"/>
    </row>
    <row r="62" spans="1:192" s="60" customFormat="1" ht="29.25" customHeight="1" x14ac:dyDescent="0.25">
      <c r="A62" s="34"/>
      <c r="B62" s="56">
        <v>53</v>
      </c>
      <c r="C62" s="57" t="s">
        <v>136</v>
      </c>
      <c r="D62" s="58" t="s">
        <v>95</v>
      </c>
      <c r="E62" s="57" t="s">
        <v>68</v>
      </c>
      <c r="F62" s="58" t="s">
        <v>100</v>
      </c>
      <c r="G62" s="58" t="s">
        <v>129</v>
      </c>
      <c r="H62" s="58" t="s">
        <v>93</v>
      </c>
      <c r="I62" s="20">
        <v>22000</v>
      </c>
      <c r="J62" s="20">
        <v>631.4</v>
      </c>
      <c r="K62" s="20">
        <v>0</v>
      </c>
      <c r="L62" s="20">
        <v>668.8</v>
      </c>
      <c r="M62" s="20">
        <v>0</v>
      </c>
      <c r="N62" s="20">
        <f>SUM(J62:M62)</f>
        <v>1300.1999999999998</v>
      </c>
      <c r="O62" s="53">
        <f t="shared" si="7"/>
        <v>20699.8</v>
      </c>
      <c r="P62" s="59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34"/>
      <c r="AE62" s="34"/>
      <c r="AF62" s="34"/>
      <c r="AG62" s="34"/>
      <c r="AH62" s="34"/>
      <c r="AI62" s="34"/>
      <c r="AJ62" s="34"/>
      <c r="AK62" s="34"/>
      <c r="AL62" s="34"/>
      <c r="AM62" s="34"/>
      <c r="AN62" s="34"/>
      <c r="AO62" s="34"/>
      <c r="AP62" s="34"/>
      <c r="AQ62" s="34"/>
      <c r="AR62" s="34"/>
      <c r="AS62" s="34"/>
      <c r="AT62" s="34"/>
      <c r="AU62" s="34"/>
      <c r="AV62" s="34"/>
      <c r="AW62" s="34"/>
      <c r="AX62" s="34"/>
      <c r="AY62" s="34"/>
      <c r="AZ62" s="34"/>
      <c r="BA62" s="34"/>
      <c r="BB62" s="34"/>
      <c r="BC62" s="34"/>
      <c r="BD62" s="34"/>
      <c r="BE62" s="34"/>
      <c r="BF62" s="34"/>
      <c r="BG62" s="34"/>
      <c r="BH62" s="34"/>
      <c r="BI62" s="34"/>
      <c r="BJ62" s="34"/>
      <c r="BK62" s="34"/>
      <c r="BL62" s="34"/>
      <c r="BM62" s="34"/>
      <c r="BN62" s="34"/>
      <c r="BO62" s="34"/>
      <c r="BP62" s="34"/>
      <c r="BQ62" s="34"/>
      <c r="BR62" s="34"/>
      <c r="BS62" s="34"/>
      <c r="BT62" s="34"/>
      <c r="BU62" s="34"/>
      <c r="BV62" s="34"/>
      <c r="BW62" s="34"/>
      <c r="BX62" s="34"/>
      <c r="BY62" s="34"/>
      <c r="BZ62" s="34"/>
      <c r="CA62" s="34"/>
      <c r="CB62" s="34"/>
      <c r="CC62" s="34"/>
      <c r="CD62" s="34"/>
      <c r="CE62" s="34"/>
      <c r="CF62" s="34"/>
      <c r="CG62" s="34"/>
      <c r="CH62" s="34"/>
      <c r="CI62" s="34"/>
      <c r="CJ62" s="34"/>
      <c r="CK62" s="34"/>
      <c r="CL62" s="34"/>
      <c r="CM62" s="34"/>
      <c r="CN62" s="34"/>
      <c r="CO62" s="34"/>
      <c r="CP62" s="34"/>
      <c r="CQ62" s="34"/>
      <c r="CR62" s="34"/>
      <c r="CS62" s="34"/>
      <c r="CT62" s="34"/>
      <c r="CU62" s="34"/>
      <c r="CV62" s="34"/>
      <c r="CW62" s="34"/>
      <c r="CX62" s="34"/>
      <c r="CY62" s="34"/>
      <c r="CZ62" s="34"/>
      <c r="DA62" s="34"/>
      <c r="DB62" s="34"/>
      <c r="DC62" s="34"/>
      <c r="DD62" s="34"/>
      <c r="DE62" s="34"/>
      <c r="DF62" s="34"/>
      <c r="DG62" s="34"/>
      <c r="DH62" s="34"/>
      <c r="DI62" s="34"/>
      <c r="DJ62" s="34"/>
      <c r="DK62" s="34"/>
      <c r="DL62" s="34"/>
      <c r="DM62" s="34"/>
      <c r="DN62" s="34"/>
      <c r="DO62" s="34"/>
      <c r="DP62" s="34"/>
      <c r="DQ62" s="34"/>
      <c r="DR62" s="34"/>
      <c r="DS62" s="34"/>
      <c r="DT62" s="34"/>
      <c r="DU62" s="34"/>
      <c r="DV62" s="34"/>
      <c r="DW62" s="34"/>
      <c r="DX62" s="34"/>
      <c r="DY62" s="34"/>
      <c r="DZ62" s="34"/>
      <c r="EA62" s="34"/>
      <c r="EB62" s="34"/>
      <c r="EC62" s="34"/>
      <c r="ED62" s="34"/>
      <c r="EE62" s="34"/>
      <c r="EF62" s="34"/>
      <c r="EG62" s="34"/>
      <c r="EH62" s="34"/>
      <c r="EI62" s="34"/>
      <c r="EJ62" s="34"/>
      <c r="EK62" s="34"/>
      <c r="EL62" s="34"/>
      <c r="EM62" s="34"/>
      <c r="EN62" s="34"/>
      <c r="EO62" s="34"/>
      <c r="EP62" s="34"/>
      <c r="EQ62" s="34"/>
      <c r="ER62" s="34"/>
      <c r="ES62" s="34"/>
      <c r="ET62" s="34"/>
      <c r="EU62" s="34"/>
      <c r="EV62" s="34"/>
      <c r="EW62" s="34"/>
      <c r="EX62" s="34"/>
      <c r="EY62" s="34"/>
      <c r="EZ62" s="34"/>
      <c r="FA62" s="34"/>
      <c r="FB62" s="34"/>
      <c r="FC62" s="34"/>
      <c r="FD62" s="34"/>
      <c r="FE62" s="34"/>
      <c r="FF62" s="34"/>
      <c r="FG62" s="34"/>
      <c r="FH62" s="34"/>
      <c r="FI62" s="34"/>
      <c r="FJ62" s="34"/>
      <c r="FK62" s="34"/>
      <c r="FL62" s="34"/>
      <c r="FM62" s="34"/>
      <c r="FN62" s="34"/>
      <c r="FO62" s="34"/>
      <c r="FP62" s="34"/>
      <c r="FQ62" s="34"/>
      <c r="FR62" s="34"/>
      <c r="FS62" s="34"/>
      <c r="FT62" s="34"/>
      <c r="FU62" s="34"/>
      <c r="FV62" s="34"/>
      <c r="FW62" s="34"/>
      <c r="FX62" s="34"/>
      <c r="FY62" s="34"/>
      <c r="FZ62" s="34"/>
      <c r="GA62" s="34"/>
      <c r="GB62" s="34"/>
      <c r="GC62" s="34"/>
      <c r="GD62" s="34"/>
      <c r="GE62" s="34"/>
      <c r="GF62" s="34"/>
      <c r="GG62" s="34"/>
      <c r="GH62" s="34"/>
      <c r="GI62" s="34"/>
      <c r="GJ62" s="34"/>
    </row>
    <row r="63" spans="1:192" s="60" customFormat="1" ht="29.25" customHeight="1" x14ac:dyDescent="0.25">
      <c r="A63" s="34"/>
      <c r="B63" s="56">
        <v>54</v>
      </c>
      <c r="C63" s="57" t="s">
        <v>137</v>
      </c>
      <c r="D63" s="58" t="s">
        <v>95</v>
      </c>
      <c r="E63" s="57" t="s">
        <v>89</v>
      </c>
      <c r="F63" s="58" t="s">
        <v>98</v>
      </c>
      <c r="G63" s="58" t="s">
        <v>106</v>
      </c>
      <c r="H63" s="63" t="s">
        <v>93</v>
      </c>
      <c r="I63" s="20">
        <v>29000</v>
      </c>
      <c r="J63" s="20">
        <v>832.3</v>
      </c>
      <c r="K63" s="20">
        <v>0</v>
      </c>
      <c r="L63" s="20">
        <v>881.6</v>
      </c>
      <c r="M63" s="20">
        <v>0</v>
      </c>
      <c r="N63" s="20">
        <f t="shared" si="6"/>
        <v>1713.9</v>
      </c>
      <c r="O63" s="53">
        <f t="shared" si="7"/>
        <v>27286.1</v>
      </c>
      <c r="P63" s="59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  <c r="AF63" s="34"/>
      <c r="AG63" s="34"/>
      <c r="AH63" s="34"/>
      <c r="AI63" s="34"/>
      <c r="AJ63" s="34"/>
      <c r="AK63" s="34"/>
      <c r="AL63" s="34"/>
      <c r="AM63" s="34"/>
      <c r="AN63" s="34"/>
      <c r="AO63" s="34"/>
      <c r="AP63" s="34"/>
      <c r="AQ63" s="34"/>
      <c r="AR63" s="34"/>
      <c r="AS63" s="34"/>
      <c r="AT63" s="34"/>
      <c r="AU63" s="34"/>
      <c r="AV63" s="34"/>
      <c r="AW63" s="34"/>
      <c r="AX63" s="34"/>
      <c r="AY63" s="34"/>
      <c r="AZ63" s="34"/>
      <c r="BA63" s="34"/>
      <c r="BB63" s="34"/>
      <c r="BC63" s="34"/>
      <c r="BD63" s="34"/>
      <c r="BE63" s="34"/>
      <c r="BF63" s="34"/>
      <c r="BG63" s="34"/>
      <c r="BH63" s="34"/>
      <c r="BI63" s="34"/>
      <c r="BJ63" s="34"/>
      <c r="BK63" s="34"/>
      <c r="BL63" s="34"/>
      <c r="BM63" s="34"/>
      <c r="BN63" s="34"/>
      <c r="BO63" s="34"/>
      <c r="BP63" s="34"/>
      <c r="BQ63" s="34"/>
      <c r="BR63" s="34"/>
      <c r="BS63" s="34"/>
      <c r="BT63" s="34"/>
      <c r="BU63" s="34"/>
      <c r="BV63" s="34"/>
      <c r="BW63" s="34"/>
      <c r="BX63" s="34"/>
      <c r="BY63" s="34"/>
      <c r="BZ63" s="34"/>
      <c r="CA63" s="34"/>
      <c r="CB63" s="34"/>
      <c r="CC63" s="34"/>
      <c r="CD63" s="34"/>
      <c r="CE63" s="34"/>
      <c r="CF63" s="34"/>
      <c r="CG63" s="34"/>
      <c r="CH63" s="34"/>
      <c r="CI63" s="34"/>
      <c r="CJ63" s="34"/>
      <c r="CK63" s="34"/>
      <c r="CL63" s="34"/>
      <c r="CM63" s="34"/>
      <c r="CN63" s="34"/>
      <c r="CO63" s="34"/>
      <c r="CP63" s="34"/>
      <c r="CQ63" s="34"/>
      <c r="CR63" s="34"/>
      <c r="CS63" s="34"/>
      <c r="CT63" s="34"/>
      <c r="CU63" s="34"/>
      <c r="CV63" s="34"/>
      <c r="CW63" s="34"/>
      <c r="CX63" s="34"/>
      <c r="CY63" s="34"/>
      <c r="CZ63" s="34"/>
      <c r="DA63" s="34"/>
      <c r="DB63" s="34"/>
      <c r="DC63" s="34"/>
      <c r="DD63" s="34"/>
      <c r="DE63" s="34"/>
      <c r="DF63" s="34"/>
      <c r="DG63" s="34"/>
      <c r="DH63" s="34"/>
      <c r="DI63" s="34"/>
      <c r="DJ63" s="34"/>
      <c r="DK63" s="34"/>
      <c r="DL63" s="34"/>
      <c r="DM63" s="34"/>
      <c r="DN63" s="34"/>
      <c r="DO63" s="34"/>
      <c r="DP63" s="34"/>
      <c r="DQ63" s="34"/>
      <c r="DR63" s="34"/>
      <c r="DS63" s="34"/>
      <c r="DT63" s="34"/>
      <c r="DU63" s="34"/>
      <c r="DV63" s="34"/>
      <c r="DW63" s="34"/>
      <c r="DX63" s="34"/>
      <c r="DY63" s="34"/>
      <c r="DZ63" s="34"/>
      <c r="EA63" s="34"/>
      <c r="EB63" s="34"/>
      <c r="EC63" s="34"/>
      <c r="ED63" s="34"/>
      <c r="EE63" s="34"/>
      <c r="EF63" s="34"/>
      <c r="EG63" s="34"/>
      <c r="EH63" s="34"/>
      <c r="EI63" s="34"/>
      <c r="EJ63" s="34"/>
      <c r="EK63" s="34"/>
      <c r="EL63" s="34"/>
      <c r="EM63" s="34"/>
      <c r="EN63" s="34"/>
      <c r="EO63" s="34"/>
      <c r="EP63" s="34"/>
      <c r="EQ63" s="34"/>
      <c r="ER63" s="34"/>
      <c r="ES63" s="34"/>
      <c r="ET63" s="34"/>
      <c r="EU63" s="34"/>
      <c r="EV63" s="34"/>
      <c r="EW63" s="34"/>
      <c r="EX63" s="34"/>
      <c r="EY63" s="34"/>
      <c r="EZ63" s="34"/>
      <c r="FA63" s="34"/>
      <c r="FB63" s="34"/>
      <c r="FC63" s="34"/>
      <c r="FD63" s="34"/>
      <c r="FE63" s="34"/>
      <c r="FF63" s="34"/>
      <c r="FG63" s="34"/>
      <c r="FH63" s="34"/>
      <c r="FI63" s="34"/>
      <c r="FJ63" s="34"/>
      <c r="FK63" s="34"/>
      <c r="FL63" s="34"/>
      <c r="FM63" s="34"/>
      <c r="FN63" s="34"/>
      <c r="FO63" s="34"/>
      <c r="FP63" s="34"/>
      <c r="FQ63" s="34"/>
      <c r="FR63" s="34"/>
      <c r="FS63" s="34"/>
      <c r="FT63" s="34"/>
      <c r="FU63" s="34"/>
      <c r="FV63" s="34"/>
      <c r="FW63" s="34"/>
      <c r="FX63" s="34"/>
      <c r="FY63" s="34"/>
      <c r="FZ63" s="34"/>
      <c r="GA63" s="34"/>
      <c r="GB63" s="34"/>
      <c r="GC63" s="34"/>
      <c r="GD63" s="34"/>
      <c r="GE63" s="34"/>
      <c r="GF63" s="34"/>
      <c r="GG63" s="34"/>
      <c r="GH63" s="34"/>
      <c r="GI63" s="34"/>
      <c r="GJ63" s="34"/>
    </row>
    <row r="64" spans="1:192" s="60" customFormat="1" ht="29.25" customHeight="1" x14ac:dyDescent="0.25">
      <c r="A64" s="34"/>
      <c r="B64" s="61">
        <v>55</v>
      </c>
      <c r="C64" s="57" t="s">
        <v>138</v>
      </c>
      <c r="D64" s="58" t="s">
        <v>95</v>
      </c>
      <c r="E64" s="57" t="s">
        <v>89</v>
      </c>
      <c r="F64" s="58" t="s">
        <v>98</v>
      </c>
      <c r="G64" s="58" t="s">
        <v>106</v>
      </c>
      <c r="H64" s="58" t="s">
        <v>93</v>
      </c>
      <c r="I64" s="20">
        <v>50000</v>
      </c>
      <c r="J64" s="20">
        <v>1435</v>
      </c>
      <c r="K64" s="20">
        <v>1854</v>
      </c>
      <c r="L64" s="20">
        <v>1520</v>
      </c>
      <c r="M64" s="20">
        <v>0</v>
      </c>
      <c r="N64" s="20">
        <f t="shared" ref="N64:N74" si="8">SUM(J64:M64)</f>
        <v>4809</v>
      </c>
      <c r="O64" s="53">
        <f t="shared" ref="O64" si="9">+I64-N64</f>
        <v>45191</v>
      </c>
      <c r="P64" s="59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34"/>
      <c r="AE64" s="34"/>
      <c r="AF64" s="34"/>
      <c r="AG64" s="34"/>
      <c r="AH64" s="34"/>
      <c r="AI64" s="34"/>
      <c r="AJ64" s="34"/>
      <c r="AK64" s="34"/>
      <c r="AL64" s="34"/>
      <c r="AM64" s="34"/>
      <c r="AN64" s="34"/>
      <c r="AO64" s="34"/>
      <c r="AP64" s="34"/>
      <c r="AQ64" s="34"/>
      <c r="AR64" s="34"/>
      <c r="AS64" s="34"/>
      <c r="AT64" s="34"/>
      <c r="AU64" s="34"/>
      <c r="AV64" s="34"/>
      <c r="AW64" s="34"/>
      <c r="AX64" s="34"/>
      <c r="AY64" s="34"/>
      <c r="AZ64" s="34"/>
      <c r="BA64" s="34"/>
      <c r="BB64" s="34"/>
      <c r="BC64" s="34"/>
      <c r="BD64" s="34"/>
      <c r="BE64" s="34"/>
      <c r="BF64" s="34"/>
      <c r="BG64" s="34"/>
      <c r="BH64" s="34"/>
      <c r="BI64" s="34"/>
      <c r="BJ64" s="34"/>
      <c r="BK64" s="34"/>
      <c r="BL64" s="34"/>
      <c r="BM64" s="34"/>
      <c r="BN64" s="34"/>
      <c r="BO64" s="34"/>
      <c r="BP64" s="34"/>
      <c r="BQ64" s="34"/>
      <c r="BR64" s="34"/>
      <c r="BS64" s="34"/>
      <c r="BT64" s="34"/>
      <c r="BU64" s="34"/>
      <c r="BV64" s="34"/>
      <c r="BW64" s="34"/>
      <c r="BX64" s="34"/>
      <c r="BY64" s="34"/>
      <c r="BZ64" s="34"/>
      <c r="CA64" s="34"/>
      <c r="CB64" s="34"/>
      <c r="CC64" s="34"/>
      <c r="CD64" s="34"/>
      <c r="CE64" s="34"/>
      <c r="CF64" s="34"/>
      <c r="CG64" s="34"/>
      <c r="CH64" s="34"/>
      <c r="CI64" s="34"/>
      <c r="CJ64" s="34"/>
      <c r="CK64" s="34"/>
      <c r="CL64" s="34"/>
      <c r="CM64" s="34"/>
      <c r="CN64" s="34"/>
      <c r="CO64" s="34"/>
      <c r="CP64" s="34"/>
      <c r="CQ64" s="34"/>
      <c r="CR64" s="34"/>
      <c r="CS64" s="34"/>
      <c r="CT64" s="34"/>
      <c r="CU64" s="34"/>
      <c r="CV64" s="34"/>
      <c r="CW64" s="34"/>
      <c r="CX64" s="34"/>
      <c r="CY64" s="34"/>
      <c r="CZ64" s="34"/>
      <c r="DA64" s="34"/>
      <c r="DB64" s="34"/>
      <c r="DC64" s="34"/>
      <c r="DD64" s="34"/>
      <c r="DE64" s="34"/>
      <c r="DF64" s="34"/>
      <c r="DG64" s="34"/>
      <c r="DH64" s="34"/>
      <c r="DI64" s="34"/>
      <c r="DJ64" s="34"/>
      <c r="DK64" s="34"/>
      <c r="DL64" s="34"/>
      <c r="DM64" s="34"/>
      <c r="DN64" s="34"/>
      <c r="DO64" s="34"/>
      <c r="DP64" s="34"/>
      <c r="DQ64" s="34"/>
      <c r="DR64" s="34"/>
      <c r="DS64" s="34"/>
      <c r="DT64" s="34"/>
      <c r="DU64" s="34"/>
      <c r="DV64" s="34"/>
      <c r="DW64" s="34"/>
      <c r="DX64" s="34"/>
      <c r="DY64" s="34"/>
      <c r="DZ64" s="34"/>
      <c r="EA64" s="34"/>
      <c r="EB64" s="34"/>
      <c r="EC64" s="34"/>
      <c r="ED64" s="34"/>
      <c r="EE64" s="34"/>
      <c r="EF64" s="34"/>
      <c r="EG64" s="34"/>
      <c r="EH64" s="34"/>
      <c r="EI64" s="34"/>
      <c r="EJ64" s="34"/>
      <c r="EK64" s="34"/>
      <c r="EL64" s="34"/>
      <c r="EM64" s="34"/>
      <c r="EN64" s="34"/>
      <c r="EO64" s="34"/>
      <c r="EP64" s="34"/>
      <c r="EQ64" s="34"/>
      <c r="ER64" s="34"/>
      <c r="ES64" s="34"/>
      <c r="ET64" s="34"/>
      <c r="EU64" s="34"/>
      <c r="EV64" s="34"/>
      <c r="EW64" s="34"/>
      <c r="EX64" s="34"/>
      <c r="EY64" s="34"/>
      <c r="EZ64" s="34"/>
      <c r="FA64" s="34"/>
      <c r="FB64" s="34"/>
      <c r="FC64" s="34"/>
      <c r="FD64" s="34"/>
      <c r="FE64" s="34"/>
      <c r="FF64" s="34"/>
      <c r="FG64" s="34"/>
      <c r="FH64" s="34"/>
      <c r="FI64" s="34"/>
      <c r="FJ64" s="34"/>
      <c r="FK64" s="34"/>
      <c r="FL64" s="34"/>
      <c r="FM64" s="34"/>
      <c r="FN64" s="34"/>
      <c r="FO64" s="34"/>
      <c r="FP64" s="34"/>
      <c r="FQ64" s="34"/>
      <c r="FR64" s="34"/>
      <c r="FS64" s="34"/>
      <c r="FT64" s="34"/>
      <c r="FU64" s="34"/>
      <c r="FV64" s="34"/>
      <c r="FW64" s="34"/>
      <c r="FX64" s="34"/>
      <c r="FY64" s="34"/>
      <c r="FZ64" s="34"/>
      <c r="GA64" s="34"/>
      <c r="GB64" s="34"/>
      <c r="GC64" s="34"/>
      <c r="GD64" s="34"/>
      <c r="GE64" s="34"/>
      <c r="GF64" s="34"/>
      <c r="GG64" s="34"/>
      <c r="GH64" s="34"/>
      <c r="GI64" s="34"/>
      <c r="GJ64" s="34"/>
    </row>
    <row r="65" spans="1:192" s="60" customFormat="1" ht="29.25" customHeight="1" x14ac:dyDescent="0.25">
      <c r="A65" s="34"/>
      <c r="B65" s="56">
        <v>56</v>
      </c>
      <c r="C65" s="57" t="s">
        <v>144</v>
      </c>
      <c r="D65" s="58" t="s">
        <v>95</v>
      </c>
      <c r="E65" s="57" t="s">
        <v>89</v>
      </c>
      <c r="F65" s="58" t="s">
        <v>98</v>
      </c>
      <c r="G65" s="58" t="s">
        <v>106</v>
      </c>
      <c r="H65" s="58" t="s">
        <v>93</v>
      </c>
      <c r="I65" s="20">
        <v>29000</v>
      </c>
      <c r="J65" s="20">
        <v>832.3</v>
      </c>
      <c r="K65" s="20">
        <v>0</v>
      </c>
      <c r="L65" s="20">
        <v>881.6</v>
      </c>
      <c r="M65" s="20">
        <v>0</v>
      </c>
      <c r="N65" s="20">
        <f t="shared" si="8"/>
        <v>1713.9</v>
      </c>
      <c r="O65" s="53">
        <f t="shared" si="7"/>
        <v>27286.1</v>
      </c>
      <c r="P65" s="59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4"/>
      <c r="AP65" s="34"/>
      <c r="AQ65" s="34"/>
      <c r="AR65" s="34"/>
      <c r="AS65" s="34"/>
      <c r="AT65" s="34"/>
      <c r="AU65" s="34"/>
      <c r="AV65" s="34"/>
      <c r="AW65" s="34"/>
      <c r="AX65" s="34"/>
      <c r="AY65" s="34"/>
      <c r="AZ65" s="34"/>
      <c r="BA65" s="34"/>
      <c r="BB65" s="34"/>
      <c r="BC65" s="34"/>
      <c r="BD65" s="34"/>
      <c r="BE65" s="34"/>
      <c r="BF65" s="34"/>
      <c r="BG65" s="34"/>
      <c r="BH65" s="34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4"/>
      <c r="CG65" s="34"/>
      <c r="CH65" s="34"/>
      <c r="CI65" s="34"/>
      <c r="CJ65" s="34"/>
      <c r="CK65" s="34"/>
      <c r="CL65" s="34"/>
      <c r="CM65" s="34"/>
      <c r="CN65" s="34"/>
      <c r="CO65" s="34"/>
      <c r="CP65" s="34"/>
      <c r="CQ65" s="34"/>
      <c r="CR65" s="34"/>
      <c r="CS65" s="34"/>
      <c r="CT65" s="34"/>
      <c r="CU65" s="34"/>
      <c r="CV65" s="34"/>
      <c r="CW65" s="34"/>
      <c r="CX65" s="34"/>
      <c r="CY65" s="34"/>
      <c r="CZ65" s="34"/>
      <c r="DA65" s="34"/>
      <c r="DB65" s="34"/>
      <c r="DC65" s="34"/>
      <c r="DD65" s="34"/>
      <c r="DE65" s="34"/>
      <c r="DF65" s="34"/>
      <c r="DG65" s="34"/>
      <c r="DH65" s="34"/>
      <c r="DI65" s="34"/>
      <c r="DJ65" s="34"/>
      <c r="DK65" s="34"/>
      <c r="DL65" s="34"/>
      <c r="DM65" s="34"/>
      <c r="DN65" s="34"/>
      <c r="DO65" s="34"/>
      <c r="DP65" s="34"/>
      <c r="DQ65" s="34"/>
      <c r="DR65" s="34"/>
      <c r="DS65" s="34"/>
      <c r="DT65" s="34"/>
      <c r="DU65" s="34"/>
      <c r="DV65" s="34"/>
      <c r="DW65" s="34"/>
      <c r="DX65" s="34"/>
      <c r="DY65" s="34"/>
      <c r="DZ65" s="34"/>
      <c r="EA65" s="34"/>
      <c r="EB65" s="34"/>
      <c r="EC65" s="34"/>
      <c r="ED65" s="34"/>
      <c r="EE65" s="34"/>
      <c r="EF65" s="34"/>
      <c r="EG65" s="34"/>
      <c r="EH65" s="34"/>
      <c r="EI65" s="34"/>
      <c r="EJ65" s="34"/>
      <c r="EK65" s="34"/>
      <c r="EL65" s="34"/>
      <c r="EM65" s="34"/>
      <c r="EN65" s="34"/>
      <c r="EO65" s="34"/>
      <c r="EP65" s="34"/>
      <c r="EQ65" s="34"/>
      <c r="ER65" s="34"/>
      <c r="ES65" s="34"/>
      <c r="ET65" s="34"/>
      <c r="EU65" s="34"/>
      <c r="EV65" s="34"/>
      <c r="EW65" s="34"/>
      <c r="EX65" s="34"/>
      <c r="EY65" s="34"/>
      <c r="EZ65" s="34"/>
      <c r="FA65" s="34"/>
      <c r="FB65" s="34"/>
      <c r="FC65" s="34"/>
      <c r="FD65" s="34"/>
      <c r="FE65" s="34"/>
      <c r="FF65" s="34"/>
      <c r="FG65" s="34"/>
      <c r="FH65" s="34"/>
      <c r="FI65" s="34"/>
      <c r="FJ65" s="34"/>
      <c r="FK65" s="34"/>
      <c r="FL65" s="34"/>
      <c r="FM65" s="34"/>
      <c r="FN65" s="34"/>
      <c r="FO65" s="34"/>
      <c r="FP65" s="34"/>
      <c r="FQ65" s="34"/>
      <c r="FR65" s="34"/>
      <c r="FS65" s="34"/>
      <c r="FT65" s="34"/>
      <c r="FU65" s="34"/>
      <c r="FV65" s="34"/>
      <c r="FW65" s="34"/>
      <c r="FX65" s="34"/>
      <c r="FY65" s="34"/>
      <c r="FZ65" s="34"/>
      <c r="GA65" s="34"/>
      <c r="GB65" s="34"/>
      <c r="GC65" s="34"/>
      <c r="GD65" s="34"/>
      <c r="GE65" s="34"/>
      <c r="GF65" s="34"/>
      <c r="GG65" s="34"/>
      <c r="GH65" s="34"/>
      <c r="GI65" s="34"/>
      <c r="GJ65" s="34"/>
    </row>
    <row r="66" spans="1:192" s="60" customFormat="1" ht="29.25" customHeight="1" x14ac:dyDescent="0.25">
      <c r="A66" s="34"/>
      <c r="B66" s="56">
        <v>57</v>
      </c>
      <c r="C66" s="57" t="s">
        <v>145</v>
      </c>
      <c r="D66" s="58" t="s">
        <v>95</v>
      </c>
      <c r="E66" s="57" t="s">
        <v>68</v>
      </c>
      <c r="F66" s="58" t="s">
        <v>100</v>
      </c>
      <c r="G66" s="58" t="s">
        <v>129</v>
      </c>
      <c r="H66" s="58" t="s">
        <v>93</v>
      </c>
      <c r="I66" s="20">
        <v>22000</v>
      </c>
      <c r="J66" s="20">
        <v>631.4</v>
      </c>
      <c r="K66" s="20">
        <v>0</v>
      </c>
      <c r="L66" s="20">
        <v>668.8</v>
      </c>
      <c r="M66" s="20">
        <v>0</v>
      </c>
      <c r="N66" s="20">
        <f t="shared" si="8"/>
        <v>1300.1999999999998</v>
      </c>
      <c r="O66" s="53">
        <f>+I66-N66</f>
        <v>20699.8</v>
      </c>
      <c r="P66" s="59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34"/>
      <c r="AE66" s="34"/>
      <c r="AF66" s="34"/>
      <c r="AG66" s="34"/>
      <c r="AH66" s="34"/>
      <c r="AI66" s="34"/>
      <c r="AJ66" s="34"/>
      <c r="AK66" s="34"/>
      <c r="AL66" s="34"/>
      <c r="AM66" s="34"/>
      <c r="AN66" s="34"/>
      <c r="AO66" s="34"/>
      <c r="AP66" s="34"/>
      <c r="AQ66" s="34"/>
      <c r="AR66" s="34"/>
      <c r="AS66" s="34"/>
      <c r="AT66" s="34"/>
      <c r="AU66" s="34"/>
      <c r="AV66" s="34"/>
      <c r="AW66" s="34"/>
      <c r="AX66" s="34"/>
      <c r="AY66" s="34"/>
      <c r="AZ66" s="34"/>
      <c r="BA66" s="34"/>
      <c r="BB66" s="34"/>
      <c r="BC66" s="34"/>
      <c r="BD66" s="34"/>
      <c r="BE66" s="34"/>
      <c r="BF66" s="34"/>
      <c r="BG66" s="34"/>
      <c r="BH66" s="34"/>
      <c r="BI66" s="34"/>
      <c r="BJ66" s="34"/>
      <c r="BK66" s="34"/>
      <c r="BL66" s="34"/>
      <c r="BM66" s="34"/>
      <c r="BN66" s="34"/>
      <c r="BO66" s="34"/>
      <c r="BP66" s="34"/>
      <c r="BQ66" s="34"/>
      <c r="BR66" s="34"/>
      <c r="BS66" s="34"/>
      <c r="BT66" s="34"/>
      <c r="BU66" s="34"/>
      <c r="BV66" s="34"/>
      <c r="BW66" s="34"/>
      <c r="BX66" s="34"/>
      <c r="BY66" s="34"/>
      <c r="BZ66" s="34"/>
      <c r="CA66" s="34"/>
      <c r="CB66" s="34"/>
      <c r="CC66" s="34"/>
      <c r="CD66" s="34"/>
      <c r="CE66" s="34"/>
      <c r="CF66" s="34"/>
      <c r="CG66" s="34"/>
      <c r="CH66" s="34"/>
      <c r="CI66" s="34"/>
      <c r="CJ66" s="34"/>
      <c r="CK66" s="34"/>
      <c r="CL66" s="34"/>
      <c r="CM66" s="34"/>
      <c r="CN66" s="34"/>
      <c r="CO66" s="34"/>
      <c r="CP66" s="34"/>
      <c r="CQ66" s="34"/>
      <c r="CR66" s="34"/>
      <c r="CS66" s="34"/>
      <c r="CT66" s="34"/>
      <c r="CU66" s="34"/>
      <c r="CV66" s="34"/>
      <c r="CW66" s="34"/>
      <c r="CX66" s="34"/>
      <c r="CY66" s="34"/>
      <c r="CZ66" s="34"/>
      <c r="DA66" s="34"/>
      <c r="DB66" s="34"/>
      <c r="DC66" s="34"/>
      <c r="DD66" s="34"/>
      <c r="DE66" s="34"/>
      <c r="DF66" s="34"/>
      <c r="DG66" s="34"/>
      <c r="DH66" s="34"/>
      <c r="DI66" s="34"/>
      <c r="DJ66" s="34"/>
      <c r="DK66" s="34"/>
      <c r="DL66" s="34"/>
      <c r="DM66" s="34"/>
      <c r="DN66" s="34"/>
      <c r="DO66" s="34"/>
      <c r="DP66" s="34"/>
      <c r="DQ66" s="34"/>
      <c r="DR66" s="34"/>
      <c r="DS66" s="34"/>
      <c r="DT66" s="34"/>
      <c r="DU66" s="34"/>
      <c r="DV66" s="34"/>
      <c r="DW66" s="34"/>
      <c r="DX66" s="34"/>
      <c r="DY66" s="34"/>
      <c r="DZ66" s="34"/>
      <c r="EA66" s="34"/>
      <c r="EB66" s="34"/>
      <c r="EC66" s="34"/>
      <c r="ED66" s="34"/>
      <c r="EE66" s="34"/>
      <c r="EF66" s="34"/>
      <c r="EG66" s="34"/>
      <c r="EH66" s="34"/>
      <c r="EI66" s="34"/>
      <c r="EJ66" s="34"/>
      <c r="EK66" s="34"/>
      <c r="EL66" s="34"/>
      <c r="EM66" s="34"/>
      <c r="EN66" s="34"/>
      <c r="EO66" s="34"/>
      <c r="EP66" s="34"/>
      <c r="EQ66" s="34"/>
      <c r="ER66" s="34"/>
      <c r="ES66" s="34"/>
      <c r="ET66" s="34"/>
      <c r="EU66" s="34"/>
      <c r="EV66" s="34"/>
      <c r="EW66" s="34"/>
      <c r="EX66" s="34"/>
      <c r="EY66" s="34"/>
      <c r="EZ66" s="34"/>
      <c r="FA66" s="34"/>
      <c r="FB66" s="34"/>
      <c r="FC66" s="34"/>
      <c r="FD66" s="34"/>
      <c r="FE66" s="34"/>
      <c r="FF66" s="34"/>
      <c r="FG66" s="34"/>
      <c r="FH66" s="34"/>
      <c r="FI66" s="34"/>
      <c r="FJ66" s="34"/>
      <c r="FK66" s="34"/>
      <c r="FL66" s="34"/>
      <c r="FM66" s="34"/>
      <c r="FN66" s="34"/>
      <c r="FO66" s="34"/>
      <c r="FP66" s="34"/>
      <c r="FQ66" s="34"/>
      <c r="FR66" s="34"/>
      <c r="FS66" s="34"/>
      <c r="FT66" s="34"/>
      <c r="FU66" s="34"/>
      <c r="FV66" s="34"/>
      <c r="FW66" s="34"/>
      <c r="FX66" s="34"/>
      <c r="FY66" s="34"/>
      <c r="FZ66" s="34"/>
      <c r="GA66" s="34"/>
      <c r="GB66" s="34"/>
      <c r="GC66" s="34"/>
      <c r="GD66" s="34"/>
      <c r="GE66" s="34"/>
      <c r="GF66" s="34"/>
      <c r="GG66" s="34"/>
      <c r="GH66" s="34"/>
      <c r="GI66" s="34"/>
      <c r="GJ66" s="34"/>
    </row>
    <row r="67" spans="1:192" s="60" customFormat="1" ht="29.25" customHeight="1" x14ac:dyDescent="0.25">
      <c r="A67" s="34"/>
      <c r="B67" s="61">
        <v>58</v>
      </c>
      <c r="C67" s="57" t="s">
        <v>146</v>
      </c>
      <c r="D67" s="58" t="s">
        <v>95</v>
      </c>
      <c r="E67" s="57" t="s">
        <v>89</v>
      </c>
      <c r="F67" s="58" t="s">
        <v>98</v>
      </c>
      <c r="G67" s="58" t="s">
        <v>106</v>
      </c>
      <c r="H67" s="58" t="s">
        <v>93</v>
      </c>
      <c r="I67" s="20">
        <v>33000</v>
      </c>
      <c r="J67" s="20">
        <v>947.1</v>
      </c>
      <c r="K67" s="20">
        <v>0</v>
      </c>
      <c r="L67" s="20">
        <v>1003.2</v>
      </c>
      <c r="M67" s="20">
        <v>0</v>
      </c>
      <c r="N67" s="20">
        <f t="shared" si="8"/>
        <v>1950.3000000000002</v>
      </c>
      <c r="O67" s="53">
        <f t="shared" ref="O67" si="10">+I67-N67</f>
        <v>31049.7</v>
      </c>
      <c r="P67" s="59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34"/>
      <c r="AE67" s="34"/>
      <c r="AF67" s="34"/>
      <c r="AG67" s="34"/>
      <c r="AH67" s="34"/>
      <c r="AI67" s="34"/>
      <c r="AJ67" s="34"/>
      <c r="AK67" s="34"/>
      <c r="AL67" s="34"/>
      <c r="AM67" s="34"/>
      <c r="AN67" s="34"/>
      <c r="AO67" s="34"/>
      <c r="AP67" s="34"/>
      <c r="AQ67" s="34"/>
      <c r="AR67" s="34"/>
      <c r="AS67" s="34"/>
      <c r="AT67" s="34"/>
      <c r="AU67" s="34"/>
      <c r="AV67" s="34"/>
      <c r="AW67" s="34"/>
      <c r="AX67" s="34"/>
      <c r="AY67" s="34"/>
      <c r="AZ67" s="34"/>
      <c r="BA67" s="34"/>
      <c r="BB67" s="34"/>
      <c r="BC67" s="34"/>
      <c r="BD67" s="34"/>
      <c r="BE67" s="34"/>
      <c r="BF67" s="34"/>
      <c r="BG67" s="34"/>
      <c r="BH67" s="34"/>
      <c r="BI67" s="34"/>
      <c r="BJ67" s="34"/>
      <c r="BK67" s="34"/>
      <c r="BL67" s="34"/>
      <c r="BM67" s="34"/>
      <c r="BN67" s="34"/>
      <c r="BO67" s="34"/>
      <c r="BP67" s="34"/>
      <c r="BQ67" s="34"/>
      <c r="BR67" s="34"/>
      <c r="BS67" s="34"/>
      <c r="BT67" s="34"/>
      <c r="BU67" s="34"/>
      <c r="BV67" s="34"/>
      <c r="BW67" s="34"/>
      <c r="BX67" s="34"/>
      <c r="BY67" s="34"/>
      <c r="BZ67" s="34"/>
      <c r="CA67" s="34"/>
      <c r="CB67" s="34"/>
      <c r="CC67" s="34"/>
      <c r="CD67" s="34"/>
      <c r="CE67" s="34"/>
      <c r="CF67" s="34"/>
      <c r="CG67" s="34"/>
      <c r="CH67" s="34"/>
      <c r="CI67" s="34"/>
      <c r="CJ67" s="34"/>
      <c r="CK67" s="34"/>
      <c r="CL67" s="34"/>
      <c r="CM67" s="34"/>
      <c r="CN67" s="34"/>
      <c r="CO67" s="34"/>
      <c r="CP67" s="34"/>
      <c r="CQ67" s="34"/>
      <c r="CR67" s="34"/>
      <c r="CS67" s="34"/>
      <c r="CT67" s="34"/>
      <c r="CU67" s="34"/>
      <c r="CV67" s="34"/>
      <c r="CW67" s="34"/>
      <c r="CX67" s="34"/>
      <c r="CY67" s="34"/>
      <c r="CZ67" s="34"/>
      <c r="DA67" s="34"/>
      <c r="DB67" s="34"/>
      <c r="DC67" s="34"/>
      <c r="DD67" s="34"/>
      <c r="DE67" s="34"/>
      <c r="DF67" s="34"/>
      <c r="DG67" s="34"/>
      <c r="DH67" s="34"/>
      <c r="DI67" s="34"/>
      <c r="DJ67" s="34"/>
      <c r="DK67" s="34"/>
      <c r="DL67" s="34"/>
      <c r="DM67" s="34"/>
      <c r="DN67" s="34"/>
      <c r="DO67" s="34"/>
      <c r="DP67" s="34"/>
      <c r="DQ67" s="34"/>
      <c r="DR67" s="34"/>
      <c r="DS67" s="34"/>
      <c r="DT67" s="34"/>
      <c r="DU67" s="34"/>
      <c r="DV67" s="34"/>
      <c r="DW67" s="34"/>
      <c r="DX67" s="34"/>
      <c r="DY67" s="34"/>
      <c r="DZ67" s="34"/>
      <c r="EA67" s="34"/>
      <c r="EB67" s="34"/>
      <c r="EC67" s="34"/>
      <c r="ED67" s="34"/>
      <c r="EE67" s="34"/>
      <c r="EF67" s="34"/>
      <c r="EG67" s="34"/>
      <c r="EH67" s="34"/>
      <c r="EI67" s="34"/>
      <c r="EJ67" s="34"/>
      <c r="EK67" s="34"/>
      <c r="EL67" s="34"/>
      <c r="EM67" s="34"/>
      <c r="EN67" s="34"/>
      <c r="EO67" s="34"/>
      <c r="EP67" s="34"/>
      <c r="EQ67" s="34"/>
      <c r="ER67" s="34"/>
      <c r="ES67" s="34"/>
      <c r="ET67" s="34"/>
      <c r="EU67" s="34"/>
      <c r="EV67" s="34"/>
      <c r="EW67" s="34"/>
      <c r="EX67" s="34"/>
      <c r="EY67" s="34"/>
      <c r="EZ67" s="34"/>
      <c r="FA67" s="34"/>
      <c r="FB67" s="34"/>
      <c r="FC67" s="34"/>
      <c r="FD67" s="34"/>
      <c r="FE67" s="34"/>
      <c r="FF67" s="34"/>
      <c r="FG67" s="34"/>
      <c r="FH67" s="34"/>
      <c r="FI67" s="34"/>
      <c r="FJ67" s="34"/>
      <c r="FK67" s="34"/>
      <c r="FL67" s="34"/>
      <c r="FM67" s="34"/>
      <c r="FN67" s="34"/>
      <c r="FO67" s="34"/>
      <c r="FP67" s="34"/>
      <c r="FQ67" s="34"/>
      <c r="FR67" s="34"/>
      <c r="FS67" s="34"/>
      <c r="FT67" s="34"/>
      <c r="FU67" s="34"/>
      <c r="FV67" s="34"/>
      <c r="FW67" s="34"/>
      <c r="FX67" s="34"/>
      <c r="FY67" s="34"/>
      <c r="FZ67" s="34"/>
      <c r="GA67" s="34"/>
      <c r="GB67" s="34"/>
      <c r="GC67" s="34"/>
      <c r="GD67" s="34"/>
      <c r="GE67" s="34"/>
      <c r="GF67" s="34"/>
      <c r="GG67" s="34"/>
      <c r="GH67" s="34"/>
      <c r="GI67" s="34"/>
      <c r="GJ67" s="34"/>
    </row>
    <row r="68" spans="1:192" s="60" customFormat="1" ht="29.25" customHeight="1" x14ac:dyDescent="0.25">
      <c r="A68" s="34"/>
      <c r="B68" s="56">
        <v>59</v>
      </c>
      <c r="C68" s="57" t="s">
        <v>149</v>
      </c>
      <c r="D68" s="58" t="s">
        <v>95</v>
      </c>
      <c r="E68" s="57" t="s">
        <v>68</v>
      </c>
      <c r="F68" s="58" t="s">
        <v>100</v>
      </c>
      <c r="G68" s="58" t="s">
        <v>129</v>
      </c>
      <c r="H68" s="58" t="s">
        <v>93</v>
      </c>
      <c r="I68" s="20">
        <v>25000</v>
      </c>
      <c r="J68" s="20">
        <v>717.5</v>
      </c>
      <c r="K68" s="20">
        <v>0</v>
      </c>
      <c r="L68" s="20">
        <v>760</v>
      </c>
      <c r="M68" s="20">
        <v>0</v>
      </c>
      <c r="N68" s="20">
        <f t="shared" si="8"/>
        <v>1477.5</v>
      </c>
      <c r="O68" s="53">
        <f t="shared" ref="O68" si="11">+I68-N68</f>
        <v>23522.5</v>
      </c>
      <c r="P68" s="59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  <c r="AD68" s="34"/>
      <c r="AE68" s="34"/>
      <c r="AF68" s="34"/>
      <c r="AG68" s="34"/>
      <c r="AH68" s="34"/>
      <c r="AI68" s="34"/>
      <c r="AJ68" s="34"/>
      <c r="AK68" s="34"/>
      <c r="AL68" s="34"/>
      <c r="AM68" s="34"/>
      <c r="AN68" s="34"/>
      <c r="AO68" s="34"/>
      <c r="AP68" s="34"/>
      <c r="AQ68" s="34"/>
      <c r="AR68" s="34"/>
      <c r="AS68" s="34"/>
      <c r="AT68" s="34"/>
      <c r="AU68" s="34"/>
      <c r="AV68" s="34"/>
      <c r="AW68" s="34"/>
      <c r="AX68" s="34"/>
      <c r="AY68" s="34"/>
      <c r="AZ68" s="34"/>
      <c r="BA68" s="34"/>
      <c r="BB68" s="34"/>
      <c r="BC68" s="34"/>
      <c r="BD68" s="34"/>
      <c r="BE68" s="34"/>
      <c r="BF68" s="34"/>
      <c r="BG68" s="34"/>
      <c r="BH68" s="34"/>
      <c r="BI68" s="34"/>
      <c r="BJ68" s="34"/>
      <c r="BK68" s="34"/>
      <c r="BL68" s="34"/>
      <c r="BM68" s="34"/>
      <c r="BN68" s="34"/>
      <c r="BO68" s="34"/>
      <c r="BP68" s="34"/>
      <c r="BQ68" s="34"/>
      <c r="BR68" s="34"/>
      <c r="BS68" s="34"/>
      <c r="BT68" s="34"/>
      <c r="BU68" s="34"/>
      <c r="BV68" s="34"/>
      <c r="BW68" s="34"/>
      <c r="BX68" s="34"/>
      <c r="BY68" s="34"/>
      <c r="BZ68" s="34"/>
      <c r="CA68" s="34"/>
      <c r="CB68" s="34"/>
      <c r="CC68" s="34"/>
      <c r="CD68" s="34"/>
      <c r="CE68" s="34"/>
      <c r="CF68" s="34"/>
      <c r="CG68" s="34"/>
      <c r="CH68" s="34"/>
      <c r="CI68" s="34"/>
      <c r="CJ68" s="34"/>
      <c r="CK68" s="34"/>
      <c r="CL68" s="34"/>
      <c r="CM68" s="34"/>
      <c r="CN68" s="34"/>
      <c r="CO68" s="34"/>
      <c r="CP68" s="34"/>
      <c r="CQ68" s="34"/>
      <c r="CR68" s="34"/>
      <c r="CS68" s="34"/>
      <c r="CT68" s="34"/>
      <c r="CU68" s="34"/>
      <c r="CV68" s="34"/>
      <c r="CW68" s="34"/>
      <c r="CX68" s="34"/>
      <c r="CY68" s="34"/>
      <c r="CZ68" s="34"/>
      <c r="DA68" s="34"/>
      <c r="DB68" s="34"/>
      <c r="DC68" s="34"/>
      <c r="DD68" s="34"/>
      <c r="DE68" s="34"/>
      <c r="DF68" s="34"/>
      <c r="DG68" s="34"/>
      <c r="DH68" s="34"/>
      <c r="DI68" s="34"/>
      <c r="DJ68" s="34"/>
      <c r="DK68" s="34"/>
      <c r="DL68" s="34"/>
      <c r="DM68" s="34"/>
      <c r="DN68" s="34"/>
      <c r="DO68" s="34"/>
      <c r="DP68" s="34"/>
      <c r="DQ68" s="34"/>
      <c r="DR68" s="34"/>
      <c r="DS68" s="34"/>
      <c r="DT68" s="34"/>
      <c r="DU68" s="34"/>
      <c r="DV68" s="34"/>
      <c r="DW68" s="34"/>
      <c r="DX68" s="34"/>
      <c r="DY68" s="34"/>
      <c r="DZ68" s="34"/>
      <c r="EA68" s="34"/>
      <c r="EB68" s="34"/>
      <c r="EC68" s="34"/>
      <c r="ED68" s="34"/>
      <c r="EE68" s="34"/>
      <c r="EF68" s="34"/>
      <c r="EG68" s="34"/>
      <c r="EH68" s="34"/>
      <c r="EI68" s="34"/>
      <c r="EJ68" s="34"/>
      <c r="EK68" s="34"/>
      <c r="EL68" s="34"/>
      <c r="EM68" s="34"/>
      <c r="EN68" s="34"/>
      <c r="EO68" s="34"/>
      <c r="EP68" s="34"/>
      <c r="EQ68" s="34"/>
      <c r="ER68" s="34"/>
      <c r="ES68" s="34"/>
      <c r="ET68" s="34"/>
      <c r="EU68" s="34"/>
      <c r="EV68" s="34"/>
      <c r="EW68" s="34"/>
      <c r="EX68" s="34"/>
      <c r="EY68" s="34"/>
      <c r="EZ68" s="34"/>
      <c r="FA68" s="34"/>
      <c r="FB68" s="34"/>
      <c r="FC68" s="34"/>
      <c r="FD68" s="34"/>
      <c r="FE68" s="34"/>
      <c r="FF68" s="34"/>
      <c r="FG68" s="34"/>
      <c r="FH68" s="34"/>
      <c r="FI68" s="34"/>
      <c r="FJ68" s="34"/>
      <c r="FK68" s="34"/>
      <c r="FL68" s="34"/>
      <c r="FM68" s="34"/>
      <c r="FN68" s="34"/>
      <c r="FO68" s="34"/>
      <c r="FP68" s="34"/>
      <c r="FQ68" s="34"/>
      <c r="FR68" s="34"/>
      <c r="FS68" s="34"/>
      <c r="FT68" s="34"/>
      <c r="FU68" s="34"/>
      <c r="FV68" s="34"/>
      <c r="FW68" s="34"/>
      <c r="FX68" s="34"/>
      <c r="FY68" s="34"/>
      <c r="FZ68" s="34"/>
      <c r="GA68" s="34"/>
      <c r="GB68" s="34"/>
      <c r="GC68" s="34"/>
      <c r="GD68" s="34"/>
      <c r="GE68" s="34"/>
      <c r="GF68" s="34"/>
      <c r="GG68" s="34"/>
      <c r="GH68" s="34"/>
      <c r="GI68" s="34"/>
      <c r="GJ68" s="34"/>
    </row>
    <row r="69" spans="1:192" s="60" customFormat="1" ht="29.25" customHeight="1" x14ac:dyDescent="0.25">
      <c r="A69" s="34"/>
      <c r="B69" s="56">
        <v>60</v>
      </c>
      <c r="C69" s="57" t="s">
        <v>147</v>
      </c>
      <c r="D69" s="58" t="s">
        <v>95</v>
      </c>
      <c r="E69" s="57" t="s">
        <v>89</v>
      </c>
      <c r="F69" s="58" t="s">
        <v>98</v>
      </c>
      <c r="G69" s="58" t="s">
        <v>106</v>
      </c>
      <c r="H69" s="58" t="s">
        <v>93</v>
      </c>
      <c r="I69" s="20">
        <v>33000</v>
      </c>
      <c r="J69" s="20">
        <v>947.1</v>
      </c>
      <c r="K69" s="20">
        <v>0</v>
      </c>
      <c r="L69" s="20">
        <v>1003.2</v>
      </c>
      <c r="M69" s="20">
        <v>0</v>
      </c>
      <c r="N69" s="20">
        <f t="shared" si="8"/>
        <v>1950.3000000000002</v>
      </c>
      <c r="O69" s="53">
        <f t="shared" ref="O69:O74" si="12">+I69-N69</f>
        <v>31049.7</v>
      </c>
      <c r="P69" s="59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  <c r="AD69" s="34"/>
      <c r="AE69" s="34"/>
      <c r="AF69" s="34"/>
      <c r="AG69" s="34"/>
      <c r="AH69" s="34"/>
      <c r="AI69" s="34"/>
      <c r="AJ69" s="34"/>
      <c r="AK69" s="34"/>
      <c r="AL69" s="34"/>
      <c r="AM69" s="34"/>
      <c r="AN69" s="34"/>
      <c r="AO69" s="34"/>
      <c r="AP69" s="34"/>
      <c r="AQ69" s="34"/>
      <c r="AR69" s="34"/>
      <c r="AS69" s="34"/>
      <c r="AT69" s="34"/>
      <c r="AU69" s="34"/>
      <c r="AV69" s="34"/>
      <c r="AW69" s="34"/>
      <c r="AX69" s="34"/>
      <c r="AY69" s="34"/>
      <c r="AZ69" s="34"/>
      <c r="BA69" s="34"/>
      <c r="BB69" s="34"/>
      <c r="BC69" s="34"/>
      <c r="BD69" s="34"/>
      <c r="BE69" s="34"/>
      <c r="BF69" s="34"/>
      <c r="BG69" s="34"/>
      <c r="BH69" s="34"/>
      <c r="BI69" s="34"/>
      <c r="BJ69" s="34"/>
      <c r="BK69" s="34"/>
      <c r="BL69" s="34"/>
      <c r="BM69" s="34"/>
      <c r="BN69" s="34"/>
      <c r="BO69" s="34"/>
      <c r="BP69" s="34"/>
      <c r="BQ69" s="34"/>
      <c r="BR69" s="34"/>
      <c r="BS69" s="34"/>
      <c r="BT69" s="34"/>
      <c r="BU69" s="34"/>
      <c r="BV69" s="34"/>
      <c r="BW69" s="34"/>
      <c r="BX69" s="34"/>
      <c r="BY69" s="34"/>
      <c r="BZ69" s="34"/>
      <c r="CA69" s="34"/>
      <c r="CB69" s="34"/>
      <c r="CC69" s="34"/>
      <c r="CD69" s="34"/>
      <c r="CE69" s="34"/>
      <c r="CF69" s="34"/>
      <c r="CG69" s="34"/>
      <c r="CH69" s="34"/>
      <c r="CI69" s="34"/>
      <c r="CJ69" s="34"/>
      <c r="CK69" s="34"/>
      <c r="CL69" s="34"/>
      <c r="CM69" s="34"/>
      <c r="CN69" s="34"/>
      <c r="CO69" s="34"/>
      <c r="CP69" s="34"/>
      <c r="CQ69" s="34"/>
      <c r="CR69" s="34"/>
      <c r="CS69" s="34"/>
      <c r="CT69" s="34"/>
      <c r="CU69" s="34"/>
      <c r="CV69" s="34"/>
      <c r="CW69" s="34"/>
      <c r="CX69" s="34"/>
      <c r="CY69" s="34"/>
      <c r="CZ69" s="34"/>
      <c r="DA69" s="34"/>
      <c r="DB69" s="34"/>
      <c r="DC69" s="34"/>
      <c r="DD69" s="34"/>
      <c r="DE69" s="34"/>
      <c r="DF69" s="34"/>
      <c r="DG69" s="34"/>
      <c r="DH69" s="34"/>
      <c r="DI69" s="34"/>
      <c r="DJ69" s="34"/>
      <c r="DK69" s="34"/>
      <c r="DL69" s="34"/>
      <c r="DM69" s="34"/>
      <c r="DN69" s="34"/>
      <c r="DO69" s="34"/>
      <c r="DP69" s="34"/>
      <c r="DQ69" s="34"/>
      <c r="DR69" s="34"/>
      <c r="DS69" s="34"/>
      <c r="DT69" s="34"/>
      <c r="DU69" s="34"/>
      <c r="DV69" s="34"/>
      <c r="DW69" s="34"/>
      <c r="DX69" s="34"/>
      <c r="DY69" s="34"/>
      <c r="DZ69" s="34"/>
      <c r="EA69" s="34"/>
      <c r="EB69" s="34"/>
      <c r="EC69" s="34"/>
      <c r="ED69" s="34"/>
      <c r="EE69" s="34"/>
      <c r="EF69" s="34"/>
      <c r="EG69" s="34"/>
      <c r="EH69" s="34"/>
      <c r="EI69" s="34"/>
      <c r="EJ69" s="34"/>
      <c r="EK69" s="34"/>
      <c r="EL69" s="34"/>
      <c r="EM69" s="34"/>
      <c r="EN69" s="34"/>
      <c r="EO69" s="34"/>
      <c r="EP69" s="34"/>
      <c r="EQ69" s="34"/>
      <c r="ER69" s="34"/>
      <c r="ES69" s="34"/>
      <c r="ET69" s="34"/>
      <c r="EU69" s="34"/>
      <c r="EV69" s="34"/>
      <c r="EW69" s="34"/>
      <c r="EX69" s="34"/>
      <c r="EY69" s="34"/>
      <c r="EZ69" s="34"/>
      <c r="FA69" s="34"/>
      <c r="FB69" s="34"/>
      <c r="FC69" s="34"/>
      <c r="FD69" s="34"/>
      <c r="FE69" s="34"/>
      <c r="FF69" s="34"/>
      <c r="FG69" s="34"/>
      <c r="FH69" s="34"/>
      <c r="FI69" s="34"/>
      <c r="FJ69" s="34"/>
      <c r="FK69" s="34"/>
      <c r="FL69" s="34"/>
      <c r="FM69" s="34"/>
      <c r="FN69" s="34"/>
      <c r="FO69" s="34"/>
      <c r="FP69" s="34"/>
      <c r="FQ69" s="34"/>
      <c r="FR69" s="34"/>
      <c r="FS69" s="34"/>
      <c r="FT69" s="34"/>
      <c r="FU69" s="34"/>
      <c r="FV69" s="34"/>
      <c r="FW69" s="34"/>
      <c r="FX69" s="34"/>
      <c r="FY69" s="34"/>
      <c r="FZ69" s="34"/>
      <c r="GA69" s="34"/>
      <c r="GB69" s="34"/>
      <c r="GC69" s="34"/>
      <c r="GD69" s="34"/>
      <c r="GE69" s="34"/>
      <c r="GF69" s="34"/>
      <c r="GG69" s="34"/>
      <c r="GH69" s="34"/>
      <c r="GI69" s="34"/>
      <c r="GJ69" s="34"/>
    </row>
    <row r="70" spans="1:192" s="60" customFormat="1" ht="29.25" customHeight="1" x14ac:dyDescent="0.25">
      <c r="A70" s="34"/>
      <c r="B70" s="61">
        <v>61</v>
      </c>
      <c r="C70" s="57" t="s">
        <v>148</v>
      </c>
      <c r="D70" s="58" t="s">
        <v>95</v>
      </c>
      <c r="E70" s="57" t="s">
        <v>89</v>
      </c>
      <c r="F70" s="58" t="s">
        <v>98</v>
      </c>
      <c r="G70" s="58" t="s">
        <v>106</v>
      </c>
      <c r="H70" s="58" t="s">
        <v>93</v>
      </c>
      <c r="I70" s="20">
        <v>33000</v>
      </c>
      <c r="J70" s="20">
        <v>947.1</v>
      </c>
      <c r="K70" s="20">
        <v>0</v>
      </c>
      <c r="L70" s="20">
        <v>1003.2</v>
      </c>
      <c r="M70" s="20">
        <v>0</v>
      </c>
      <c r="N70" s="20">
        <f t="shared" si="8"/>
        <v>1950.3000000000002</v>
      </c>
      <c r="O70" s="53">
        <f t="shared" si="12"/>
        <v>31049.7</v>
      </c>
      <c r="P70" s="59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4"/>
      <c r="AF70" s="34"/>
      <c r="AG70" s="34"/>
      <c r="AH70" s="34"/>
      <c r="AI70" s="34"/>
      <c r="AJ70" s="34"/>
      <c r="AK70" s="34"/>
      <c r="AL70" s="34"/>
      <c r="AM70" s="34"/>
      <c r="AN70" s="34"/>
      <c r="AO70" s="34"/>
      <c r="AP70" s="34"/>
      <c r="AQ70" s="34"/>
      <c r="AR70" s="34"/>
      <c r="AS70" s="34"/>
      <c r="AT70" s="34"/>
      <c r="AU70" s="34"/>
      <c r="AV70" s="34"/>
      <c r="AW70" s="34"/>
      <c r="AX70" s="34"/>
      <c r="AY70" s="34"/>
      <c r="AZ70" s="34"/>
      <c r="BA70" s="34"/>
      <c r="BB70" s="34"/>
      <c r="BC70" s="34"/>
      <c r="BD70" s="34"/>
      <c r="BE70" s="34"/>
      <c r="BF70" s="34"/>
      <c r="BG70" s="34"/>
      <c r="BH70" s="34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4"/>
      <c r="CF70" s="34"/>
      <c r="CG70" s="34"/>
      <c r="CH70" s="34"/>
      <c r="CI70" s="34"/>
      <c r="CJ70" s="34"/>
      <c r="CK70" s="34"/>
      <c r="CL70" s="34"/>
      <c r="CM70" s="34"/>
      <c r="CN70" s="34"/>
      <c r="CO70" s="34"/>
      <c r="CP70" s="34"/>
      <c r="CQ70" s="34"/>
      <c r="CR70" s="34"/>
      <c r="CS70" s="34"/>
      <c r="CT70" s="34"/>
      <c r="CU70" s="34"/>
      <c r="CV70" s="34"/>
      <c r="CW70" s="34"/>
      <c r="CX70" s="34"/>
      <c r="CY70" s="34"/>
      <c r="CZ70" s="34"/>
      <c r="DA70" s="34"/>
      <c r="DB70" s="34"/>
      <c r="DC70" s="34"/>
      <c r="DD70" s="34"/>
      <c r="DE70" s="34"/>
      <c r="DF70" s="34"/>
      <c r="DG70" s="34"/>
      <c r="DH70" s="34"/>
      <c r="DI70" s="34"/>
      <c r="DJ70" s="34"/>
      <c r="DK70" s="34"/>
      <c r="DL70" s="34"/>
      <c r="DM70" s="34"/>
      <c r="DN70" s="34"/>
      <c r="DO70" s="34"/>
      <c r="DP70" s="34"/>
      <c r="DQ70" s="34"/>
      <c r="DR70" s="34"/>
      <c r="DS70" s="34"/>
      <c r="DT70" s="34"/>
      <c r="DU70" s="34"/>
      <c r="DV70" s="34"/>
      <c r="DW70" s="34"/>
      <c r="DX70" s="34"/>
      <c r="DY70" s="34"/>
      <c r="DZ70" s="34"/>
      <c r="EA70" s="34"/>
      <c r="EB70" s="34"/>
      <c r="EC70" s="34"/>
      <c r="ED70" s="34"/>
      <c r="EE70" s="34"/>
      <c r="EF70" s="34"/>
      <c r="EG70" s="34"/>
      <c r="EH70" s="34"/>
      <c r="EI70" s="34"/>
      <c r="EJ70" s="34"/>
      <c r="EK70" s="34"/>
      <c r="EL70" s="34"/>
      <c r="EM70" s="34"/>
      <c r="EN70" s="34"/>
      <c r="EO70" s="34"/>
      <c r="EP70" s="34"/>
      <c r="EQ70" s="34"/>
      <c r="ER70" s="34"/>
      <c r="ES70" s="34"/>
      <c r="ET70" s="34"/>
      <c r="EU70" s="34"/>
      <c r="EV70" s="34"/>
      <c r="EW70" s="34"/>
      <c r="EX70" s="34"/>
      <c r="EY70" s="34"/>
      <c r="EZ70" s="34"/>
      <c r="FA70" s="34"/>
      <c r="FB70" s="34"/>
      <c r="FC70" s="34"/>
      <c r="FD70" s="34"/>
      <c r="FE70" s="34"/>
      <c r="FF70" s="34"/>
      <c r="FG70" s="34"/>
      <c r="FH70" s="34"/>
      <c r="FI70" s="34"/>
      <c r="FJ70" s="34"/>
      <c r="FK70" s="34"/>
      <c r="FL70" s="34"/>
      <c r="FM70" s="34"/>
      <c r="FN70" s="34"/>
      <c r="FO70" s="34"/>
      <c r="FP70" s="34"/>
      <c r="FQ70" s="34"/>
      <c r="FR70" s="34"/>
      <c r="FS70" s="34"/>
      <c r="FT70" s="34"/>
      <c r="FU70" s="34"/>
      <c r="FV70" s="34"/>
      <c r="FW70" s="34"/>
      <c r="FX70" s="34"/>
      <c r="FY70" s="34"/>
      <c r="FZ70" s="34"/>
      <c r="GA70" s="34"/>
      <c r="GB70" s="34"/>
      <c r="GC70" s="34"/>
      <c r="GD70" s="34"/>
      <c r="GE70" s="34"/>
      <c r="GF70" s="34"/>
      <c r="GG70" s="34"/>
      <c r="GH70" s="34"/>
      <c r="GI70" s="34"/>
      <c r="GJ70" s="34"/>
    </row>
    <row r="71" spans="1:192" s="60" customFormat="1" ht="29.25" customHeight="1" x14ac:dyDescent="0.25">
      <c r="A71" s="34"/>
      <c r="B71" s="56">
        <v>62</v>
      </c>
      <c r="C71" s="57" t="s">
        <v>150</v>
      </c>
      <c r="D71" s="58" t="s">
        <v>95</v>
      </c>
      <c r="E71" s="57" t="s">
        <v>69</v>
      </c>
      <c r="F71" s="58" t="s">
        <v>100</v>
      </c>
      <c r="G71" s="58" t="s">
        <v>129</v>
      </c>
      <c r="H71" s="58" t="s">
        <v>93</v>
      </c>
      <c r="I71" s="20">
        <v>20000</v>
      </c>
      <c r="J71" s="20">
        <v>574</v>
      </c>
      <c r="K71" s="20">
        <v>0</v>
      </c>
      <c r="L71" s="20">
        <v>608</v>
      </c>
      <c r="M71" s="20">
        <v>0</v>
      </c>
      <c r="N71" s="20">
        <f t="shared" si="8"/>
        <v>1182</v>
      </c>
      <c r="O71" s="53">
        <f t="shared" si="12"/>
        <v>18818</v>
      </c>
      <c r="P71" s="59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34"/>
      <c r="AF71" s="34"/>
      <c r="AG71" s="34"/>
      <c r="AH71" s="34"/>
      <c r="AI71" s="34"/>
      <c r="AJ71" s="34"/>
      <c r="AK71" s="34"/>
      <c r="AL71" s="34"/>
      <c r="AM71" s="34"/>
      <c r="AN71" s="34"/>
      <c r="AO71" s="34"/>
      <c r="AP71" s="34"/>
      <c r="AQ71" s="34"/>
      <c r="AR71" s="34"/>
      <c r="AS71" s="34"/>
      <c r="AT71" s="34"/>
      <c r="AU71" s="34"/>
      <c r="AV71" s="34"/>
      <c r="AW71" s="34"/>
      <c r="AX71" s="34"/>
      <c r="AY71" s="34"/>
      <c r="AZ71" s="34"/>
      <c r="BA71" s="34"/>
      <c r="BB71" s="34"/>
      <c r="BC71" s="34"/>
      <c r="BD71" s="34"/>
      <c r="BE71" s="34"/>
      <c r="BF71" s="34"/>
      <c r="BG71" s="34"/>
      <c r="BH71" s="34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34"/>
      <c r="CF71" s="34"/>
      <c r="CG71" s="34"/>
      <c r="CH71" s="34"/>
      <c r="CI71" s="34"/>
      <c r="CJ71" s="34"/>
      <c r="CK71" s="34"/>
      <c r="CL71" s="34"/>
      <c r="CM71" s="34"/>
      <c r="CN71" s="34"/>
      <c r="CO71" s="34"/>
      <c r="CP71" s="34"/>
      <c r="CQ71" s="34"/>
      <c r="CR71" s="34"/>
      <c r="CS71" s="34"/>
      <c r="CT71" s="34"/>
      <c r="CU71" s="34"/>
      <c r="CV71" s="34"/>
      <c r="CW71" s="34"/>
      <c r="CX71" s="34"/>
      <c r="CY71" s="34"/>
      <c r="CZ71" s="34"/>
      <c r="DA71" s="34"/>
      <c r="DB71" s="34"/>
      <c r="DC71" s="34"/>
      <c r="DD71" s="34"/>
      <c r="DE71" s="34"/>
      <c r="DF71" s="34"/>
      <c r="DG71" s="34"/>
      <c r="DH71" s="34"/>
      <c r="DI71" s="34"/>
      <c r="DJ71" s="34"/>
      <c r="DK71" s="34"/>
      <c r="DL71" s="34"/>
      <c r="DM71" s="34"/>
      <c r="DN71" s="34"/>
      <c r="DO71" s="34"/>
      <c r="DP71" s="34"/>
      <c r="DQ71" s="34"/>
      <c r="DR71" s="34"/>
      <c r="DS71" s="34"/>
      <c r="DT71" s="34"/>
      <c r="DU71" s="34"/>
      <c r="DV71" s="34"/>
      <c r="DW71" s="34"/>
      <c r="DX71" s="34"/>
      <c r="DY71" s="34"/>
      <c r="DZ71" s="34"/>
      <c r="EA71" s="34"/>
      <c r="EB71" s="34"/>
      <c r="EC71" s="34"/>
      <c r="ED71" s="34"/>
      <c r="EE71" s="34"/>
      <c r="EF71" s="34"/>
      <c r="EG71" s="34"/>
      <c r="EH71" s="34"/>
      <c r="EI71" s="34"/>
      <c r="EJ71" s="34"/>
      <c r="EK71" s="34"/>
      <c r="EL71" s="34"/>
      <c r="EM71" s="34"/>
      <c r="EN71" s="34"/>
      <c r="EO71" s="34"/>
      <c r="EP71" s="34"/>
      <c r="EQ71" s="34"/>
      <c r="ER71" s="34"/>
      <c r="ES71" s="34"/>
      <c r="ET71" s="34"/>
      <c r="EU71" s="34"/>
      <c r="EV71" s="34"/>
      <c r="EW71" s="34"/>
      <c r="EX71" s="34"/>
      <c r="EY71" s="34"/>
      <c r="EZ71" s="34"/>
      <c r="FA71" s="34"/>
      <c r="FB71" s="34"/>
      <c r="FC71" s="34"/>
      <c r="FD71" s="34"/>
      <c r="FE71" s="34"/>
      <c r="FF71" s="34"/>
      <c r="FG71" s="34"/>
      <c r="FH71" s="34"/>
      <c r="FI71" s="34"/>
      <c r="FJ71" s="34"/>
      <c r="FK71" s="34"/>
      <c r="FL71" s="34"/>
      <c r="FM71" s="34"/>
      <c r="FN71" s="34"/>
      <c r="FO71" s="34"/>
      <c r="FP71" s="34"/>
      <c r="FQ71" s="34"/>
      <c r="FR71" s="34"/>
      <c r="FS71" s="34"/>
      <c r="FT71" s="34"/>
      <c r="FU71" s="34"/>
      <c r="FV71" s="34"/>
      <c r="FW71" s="34"/>
      <c r="FX71" s="34"/>
      <c r="FY71" s="34"/>
      <c r="FZ71" s="34"/>
      <c r="GA71" s="34"/>
      <c r="GB71" s="34"/>
      <c r="GC71" s="34"/>
      <c r="GD71" s="34"/>
      <c r="GE71" s="34"/>
      <c r="GF71" s="34"/>
      <c r="GG71" s="34"/>
      <c r="GH71" s="34"/>
      <c r="GI71" s="34"/>
      <c r="GJ71" s="34"/>
    </row>
    <row r="72" spans="1:192" s="60" customFormat="1" ht="29.25" customHeight="1" x14ac:dyDescent="0.25">
      <c r="A72" s="34"/>
      <c r="B72" s="56">
        <v>63</v>
      </c>
      <c r="C72" s="57" t="s">
        <v>151</v>
      </c>
      <c r="D72" s="58" t="s">
        <v>94</v>
      </c>
      <c r="E72" s="57" t="s">
        <v>152</v>
      </c>
      <c r="F72" s="58" t="s">
        <v>98</v>
      </c>
      <c r="G72" s="58" t="s">
        <v>129</v>
      </c>
      <c r="H72" s="58" t="s">
        <v>93</v>
      </c>
      <c r="I72" s="20">
        <v>25000</v>
      </c>
      <c r="J72" s="20">
        <v>717.5</v>
      </c>
      <c r="K72" s="20">
        <v>0</v>
      </c>
      <c r="L72" s="20">
        <v>760</v>
      </c>
      <c r="M72" s="20">
        <v>0</v>
      </c>
      <c r="N72" s="20">
        <f t="shared" si="8"/>
        <v>1477.5</v>
      </c>
      <c r="O72" s="53">
        <f t="shared" si="12"/>
        <v>23522.5</v>
      </c>
      <c r="P72" s="59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  <c r="AD72" s="34"/>
      <c r="AE72" s="34"/>
      <c r="AF72" s="34"/>
      <c r="AG72" s="34"/>
      <c r="AH72" s="34"/>
      <c r="AI72" s="34"/>
      <c r="AJ72" s="34"/>
      <c r="AK72" s="34"/>
      <c r="AL72" s="34"/>
      <c r="AM72" s="34"/>
      <c r="AN72" s="34"/>
      <c r="AO72" s="34"/>
      <c r="AP72" s="34"/>
      <c r="AQ72" s="34"/>
      <c r="AR72" s="34"/>
      <c r="AS72" s="34"/>
      <c r="AT72" s="34"/>
      <c r="AU72" s="34"/>
      <c r="AV72" s="34"/>
      <c r="AW72" s="34"/>
      <c r="AX72" s="34"/>
      <c r="AY72" s="34"/>
      <c r="AZ72" s="34"/>
      <c r="BA72" s="34"/>
      <c r="BB72" s="34"/>
      <c r="BC72" s="34"/>
      <c r="BD72" s="34"/>
      <c r="BE72" s="34"/>
      <c r="BF72" s="34"/>
      <c r="BG72" s="34"/>
      <c r="BH72" s="34"/>
      <c r="BI72" s="34"/>
      <c r="BJ72" s="34"/>
      <c r="BK72" s="34"/>
      <c r="BL72" s="34"/>
      <c r="BM72" s="34"/>
      <c r="BN72" s="34"/>
      <c r="BO72" s="34"/>
      <c r="BP72" s="34"/>
      <c r="BQ72" s="34"/>
      <c r="BR72" s="34"/>
      <c r="BS72" s="34"/>
      <c r="BT72" s="34"/>
      <c r="BU72" s="34"/>
      <c r="BV72" s="34"/>
      <c r="BW72" s="34"/>
      <c r="BX72" s="34"/>
      <c r="BY72" s="34"/>
      <c r="BZ72" s="34"/>
      <c r="CA72" s="34"/>
      <c r="CB72" s="34"/>
      <c r="CC72" s="34"/>
      <c r="CD72" s="34"/>
      <c r="CE72" s="34"/>
      <c r="CF72" s="34"/>
      <c r="CG72" s="34"/>
      <c r="CH72" s="34"/>
      <c r="CI72" s="34"/>
      <c r="CJ72" s="34"/>
      <c r="CK72" s="34"/>
      <c r="CL72" s="34"/>
      <c r="CM72" s="34"/>
      <c r="CN72" s="34"/>
      <c r="CO72" s="34"/>
      <c r="CP72" s="34"/>
      <c r="CQ72" s="34"/>
      <c r="CR72" s="34"/>
      <c r="CS72" s="34"/>
      <c r="CT72" s="34"/>
      <c r="CU72" s="34"/>
      <c r="CV72" s="34"/>
      <c r="CW72" s="34"/>
      <c r="CX72" s="34"/>
      <c r="CY72" s="34"/>
      <c r="CZ72" s="34"/>
      <c r="DA72" s="34"/>
      <c r="DB72" s="34"/>
      <c r="DC72" s="34"/>
      <c r="DD72" s="34"/>
      <c r="DE72" s="34"/>
      <c r="DF72" s="34"/>
      <c r="DG72" s="34"/>
      <c r="DH72" s="34"/>
      <c r="DI72" s="34"/>
      <c r="DJ72" s="34"/>
      <c r="DK72" s="34"/>
      <c r="DL72" s="34"/>
      <c r="DM72" s="34"/>
      <c r="DN72" s="34"/>
      <c r="DO72" s="34"/>
      <c r="DP72" s="34"/>
      <c r="DQ72" s="34"/>
      <c r="DR72" s="34"/>
      <c r="DS72" s="34"/>
      <c r="DT72" s="34"/>
      <c r="DU72" s="34"/>
      <c r="DV72" s="34"/>
      <c r="DW72" s="34"/>
      <c r="DX72" s="34"/>
      <c r="DY72" s="34"/>
      <c r="DZ72" s="34"/>
      <c r="EA72" s="34"/>
      <c r="EB72" s="34"/>
      <c r="EC72" s="34"/>
      <c r="ED72" s="34"/>
      <c r="EE72" s="34"/>
      <c r="EF72" s="34"/>
      <c r="EG72" s="34"/>
      <c r="EH72" s="34"/>
      <c r="EI72" s="34"/>
      <c r="EJ72" s="34"/>
      <c r="EK72" s="34"/>
      <c r="EL72" s="34"/>
      <c r="EM72" s="34"/>
      <c r="EN72" s="34"/>
      <c r="EO72" s="34"/>
      <c r="EP72" s="34"/>
      <c r="EQ72" s="34"/>
      <c r="ER72" s="34"/>
      <c r="ES72" s="34"/>
      <c r="ET72" s="34"/>
      <c r="EU72" s="34"/>
      <c r="EV72" s="34"/>
      <c r="EW72" s="34"/>
      <c r="EX72" s="34"/>
      <c r="EY72" s="34"/>
      <c r="EZ72" s="34"/>
      <c r="FA72" s="34"/>
      <c r="FB72" s="34"/>
      <c r="FC72" s="34"/>
      <c r="FD72" s="34"/>
      <c r="FE72" s="34"/>
      <c r="FF72" s="34"/>
      <c r="FG72" s="34"/>
      <c r="FH72" s="34"/>
      <c r="FI72" s="34"/>
      <c r="FJ72" s="34"/>
      <c r="FK72" s="34"/>
      <c r="FL72" s="34"/>
      <c r="FM72" s="34"/>
      <c r="FN72" s="34"/>
      <c r="FO72" s="34"/>
      <c r="FP72" s="34"/>
      <c r="FQ72" s="34"/>
      <c r="FR72" s="34"/>
      <c r="FS72" s="34"/>
      <c r="FT72" s="34"/>
      <c r="FU72" s="34"/>
      <c r="FV72" s="34"/>
      <c r="FW72" s="34"/>
      <c r="FX72" s="34"/>
      <c r="FY72" s="34"/>
      <c r="FZ72" s="34"/>
      <c r="GA72" s="34"/>
      <c r="GB72" s="34"/>
      <c r="GC72" s="34"/>
      <c r="GD72" s="34"/>
      <c r="GE72" s="34"/>
      <c r="GF72" s="34"/>
      <c r="GG72" s="34"/>
      <c r="GH72" s="34"/>
      <c r="GI72" s="34"/>
      <c r="GJ72" s="34"/>
    </row>
    <row r="73" spans="1:192" s="60" customFormat="1" ht="29.25" customHeight="1" x14ac:dyDescent="0.25">
      <c r="A73" s="34"/>
      <c r="B73" s="61">
        <v>64</v>
      </c>
      <c r="C73" s="57" t="s">
        <v>155</v>
      </c>
      <c r="D73" s="58" t="s">
        <v>94</v>
      </c>
      <c r="E73" s="57" t="s">
        <v>125</v>
      </c>
      <c r="F73" s="58" t="s">
        <v>98</v>
      </c>
      <c r="G73" s="58" t="s">
        <v>129</v>
      </c>
      <c r="H73" s="58" t="s">
        <v>93</v>
      </c>
      <c r="I73" s="20">
        <v>25000</v>
      </c>
      <c r="J73" s="20">
        <v>717.5</v>
      </c>
      <c r="K73" s="20">
        <v>0</v>
      </c>
      <c r="L73" s="20">
        <v>760</v>
      </c>
      <c r="M73" s="20">
        <v>0</v>
      </c>
      <c r="N73" s="20">
        <f t="shared" si="8"/>
        <v>1477.5</v>
      </c>
      <c r="O73" s="53">
        <f t="shared" si="12"/>
        <v>23522.5</v>
      </c>
      <c r="P73" s="59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  <c r="AD73" s="34"/>
      <c r="AE73" s="34"/>
      <c r="AF73" s="34"/>
      <c r="AG73" s="34"/>
      <c r="AH73" s="34"/>
      <c r="AI73" s="34"/>
      <c r="AJ73" s="34"/>
      <c r="AK73" s="34"/>
      <c r="AL73" s="34"/>
      <c r="AM73" s="34"/>
      <c r="AN73" s="34"/>
      <c r="AO73" s="34"/>
      <c r="AP73" s="34"/>
      <c r="AQ73" s="34"/>
      <c r="AR73" s="34"/>
      <c r="AS73" s="34"/>
      <c r="AT73" s="34"/>
      <c r="AU73" s="34"/>
      <c r="AV73" s="34"/>
      <c r="AW73" s="34"/>
      <c r="AX73" s="34"/>
      <c r="AY73" s="34"/>
      <c r="AZ73" s="34"/>
      <c r="BA73" s="34"/>
      <c r="BB73" s="34"/>
      <c r="BC73" s="34"/>
      <c r="BD73" s="34"/>
      <c r="BE73" s="34"/>
      <c r="BF73" s="34"/>
      <c r="BG73" s="34"/>
      <c r="BH73" s="34"/>
      <c r="BI73" s="34"/>
      <c r="BJ73" s="34"/>
      <c r="BK73" s="34"/>
      <c r="BL73" s="34"/>
      <c r="BM73" s="34"/>
      <c r="BN73" s="34"/>
      <c r="BO73" s="34"/>
      <c r="BP73" s="34"/>
      <c r="BQ73" s="34"/>
      <c r="BR73" s="34"/>
      <c r="BS73" s="34"/>
      <c r="BT73" s="34"/>
      <c r="BU73" s="34"/>
      <c r="BV73" s="34"/>
      <c r="BW73" s="34"/>
      <c r="BX73" s="34"/>
      <c r="BY73" s="34"/>
      <c r="BZ73" s="34"/>
      <c r="CA73" s="34"/>
      <c r="CB73" s="34"/>
      <c r="CC73" s="34"/>
      <c r="CD73" s="34"/>
      <c r="CE73" s="34"/>
      <c r="CF73" s="34"/>
      <c r="CG73" s="34"/>
      <c r="CH73" s="34"/>
      <c r="CI73" s="34"/>
      <c r="CJ73" s="34"/>
      <c r="CK73" s="34"/>
      <c r="CL73" s="34"/>
      <c r="CM73" s="34"/>
      <c r="CN73" s="34"/>
      <c r="CO73" s="34"/>
      <c r="CP73" s="34"/>
      <c r="CQ73" s="34"/>
      <c r="CR73" s="34"/>
      <c r="CS73" s="34"/>
      <c r="CT73" s="34"/>
      <c r="CU73" s="34"/>
      <c r="CV73" s="34"/>
      <c r="CW73" s="34"/>
      <c r="CX73" s="34"/>
      <c r="CY73" s="34"/>
      <c r="CZ73" s="34"/>
      <c r="DA73" s="34"/>
      <c r="DB73" s="34"/>
      <c r="DC73" s="34"/>
      <c r="DD73" s="34"/>
      <c r="DE73" s="34"/>
      <c r="DF73" s="34"/>
      <c r="DG73" s="34"/>
      <c r="DH73" s="34"/>
      <c r="DI73" s="34"/>
      <c r="DJ73" s="34"/>
      <c r="DK73" s="34"/>
      <c r="DL73" s="34"/>
      <c r="DM73" s="34"/>
      <c r="DN73" s="34"/>
      <c r="DO73" s="34"/>
      <c r="DP73" s="34"/>
      <c r="DQ73" s="34"/>
      <c r="DR73" s="34"/>
      <c r="DS73" s="34"/>
      <c r="DT73" s="34"/>
      <c r="DU73" s="34"/>
      <c r="DV73" s="34"/>
      <c r="DW73" s="34"/>
      <c r="DX73" s="34"/>
      <c r="DY73" s="34"/>
      <c r="DZ73" s="34"/>
      <c r="EA73" s="34"/>
      <c r="EB73" s="34"/>
      <c r="EC73" s="34"/>
      <c r="ED73" s="34"/>
      <c r="EE73" s="34"/>
      <c r="EF73" s="34"/>
      <c r="EG73" s="34"/>
      <c r="EH73" s="34"/>
      <c r="EI73" s="34"/>
      <c r="EJ73" s="34"/>
      <c r="EK73" s="34"/>
      <c r="EL73" s="34"/>
      <c r="EM73" s="34"/>
      <c r="EN73" s="34"/>
      <c r="EO73" s="34"/>
      <c r="EP73" s="34"/>
      <c r="EQ73" s="34"/>
      <c r="ER73" s="34"/>
      <c r="ES73" s="34"/>
      <c r="ET73" s="34"/>
      <c r="EU73" s="34"/>
      <c r="EV73" s="34"/>
      <c r="EW73" s="34"/>
      <c r="EX73" s="34"/>
      <c r="EY73" s="34"/>
      <c r="EZ73" s="34"/>
      <c r="FA73" s="34"/>
      <c r="FB73" s="34"/>
      <c r="FC73" s="34"/>
      <c r="FD73" s="34"/>
      <c r="FE73" s="34"/>
      <c r="FF73" s="34"/>
      <c r="FG73" s="34"/>
      <c r="FH73" s="34"/>
      <c r="FI73" s="34"/>
      <c r="FJ73" s="34"/>
      <c r="FK73" s="34"/>
      <c r="FL73" s="34"/>
      <c r="FM73" s="34"/>
      <c r="FN73" s="34"/>
      <c r="FO73" s="34"/>
      <c r="FP73" s="34"/>
      <c r="FQ73" s="34"/>
      <c r="FR73" s="34"/>
      <c r="FS73" s="34"/>
      <c r="FT73" s="34"/>
      <c r="FU73" s="34"/>
      <c r="FV73" s="34"/>
      <c r="FW73" s="34"/>
      <c r="FX73" s="34"/>
      <c r="FY73" s="34"/>
      <c r="FZ73" s="34"/>
      <c r="GA73" s="34"/>
      <c r="GB73" s="34"/>
      <c r="GC73" s="34"/>
      <c r="GD73" s="34"/>
      <c r="GE73" s="34"/>
      <c r="GF73" s="34"/>
      <c r="GG73" s="34"/>
      <c r="GH73" s="34"/>
      <c r="GI73" s="34"/>
      <c r="GJ73" s="34"/>
    </row>
    <row r="74" spans="1:192" s="60" customFormat="1" ht="29.25" customHeight="1" x14ac:dyDescent="0.25">
      <c r="A74" s="34"/>
      <c r="B74" s="56">
        <v>65</v>
      </c>
      <c r="C74" s="57" t="s">
        <v>159</v>
      </c>
      <c r="D74" s="58" t="s">
        <v>95</v>
      </c>
      <c r="E74" s="57" t="s">
        <v>121</v>
      </c>
      <c r="F74" s="58" t="s">
        <v>99</v>
      </c>
      <c r="G74" s="58" t="s">
        <v>104</v>
      </c>
      <c r="H74" s="58" t="s">
        <v>93</v>
      </c>
      <c r="I74" s="20">
        <v>85000</v>
      </c>
      <c r="J74" s="20">
        <v>2439.5</v>
      </c>
      <c r="K74" s="20">
        <v>8576.99</v>
      </c>
      <c r="L74" s="20">
        <v>2584</v>
      </c>
      <c r="M74" s="20">
        <v>0</v>
      </c>
      <c r="N74" s="20">
        <f t="shared" si="8"/>
        <v>13600.49</v>
      </c>
      <c r="O74" s="53">
        <f t="shared" si="12"/>
        <v>71399.509999999995</v>
      </c>
      <c r="P74" s="59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34"/>
      <c r="AG74" s="34"/>
      <c r="AH74" s="34"/>
      <c r="AI74" s="34"/>
      <c r="AJ74" s="34"/>
      <c r="AK74" s="34"/>
      <c r="AL74" s="34"/>
      <c r="AM74" s="34"/>
      <c r="AN74" s="34"/>
      <c r="AO74" s="34"/>
      <c r="AP74" s="34"/>
      <c r="AQ74" s="34"/>
      <c r="AR74" s="34"/>
      <c r="AS74" s="34"/>
      <c r="AT74" s="34"/>
      <c r="AU74" s="34"/>
      <c r="AV74" s="34"/>
      <c r="AW74" s="34"/>
      <c r="AX74" s="34"/>
      <c r="AY74" s="34"/>
      <c r="AZ74" s="34"/>
      <c r="BA74" s="34"/>
      <c r="BB74" s="34"/>
      <c r="BC74" s="34"/>
      <c r="BD74" s="34"/>
      <c r="BE74" s="34"/>
      <c r="BF74" s="34"/>
      <c r="BG74" s="34"/>
      <c r="BH74" s="34"/>
      <c r="BI74" s="34"/>
      <c r="BJ74" s="34"/>
      <c r="BK74" s="34"/>
      <c r="BL74" s="34"/>
      <c r="BM74" s="34"/>
      <c r="BN74" s="34"/>
      <c r="BO74" s="34"/>
      <c r="BP74" s="34"/>
      <c r="BQ74" s="34"/>
      <c r="BR74" s="34"/>
      <c r="BS74" s="34"/>
      <c r="BT74" s="34"/>
      <c r="BU74" s="34"/>
      <c r="BV74" s="34"/>
      <c r="BW74" s="34"/>
      <c r="BX74" s="34"/>
      <c r="BY74" s="34"/>
      <c r="BZ74" s="34"/>
      <c r="CA74" s="34"/>
      <c r="CB74" s="34"/>
      <c r="CC74" s="34"/>
      <c r="CD74" s="34"/>
      <c r="CE74" s="34"/>
      <c r="CF74" s="34"/>
      <c r="CG74" s="34"/>
      <c r="CH74" s="34"/>
      <c r="CI74" s="34"/>
      <c r="CJ74" s="34"/>
      <c r="CK74" s="34"/>
      <c r="CL74" s="34"/>
      <c r="CM74" s="34"/>
      <c r="CN74" s="34"/>
      <c r="CO74" s="34"/>
      <c r="CP74" s="34"/>
      <c r="CQ74" s="34"/>
      <c r="CR74" s="34"/>
      <c r="CS74" s="34"/>
      <c r="CT74" s="34"/>
      <c r="CU74" s="34"/>
      <c r="CV74" s="34"/>
      <c r="CW74" s="34"/>
      <c r="CX74" s="34"/>
      <c r="CY74" s="34"/>
      <c r="CZ74" s="34"/>
      <c r="DA74" s="34"/>
      <c r="DB74" s="34"/>
      <c r="DC74" s="34"/>
      <c r="DD74" s="34"/>
      <c r="DE74" s="34"/>
      <c r="DF74" s="34"/>
      <c r="DG74" s="34"/>
      <c r="DH74" s="34"/>
      <c r="DI74" s="34"/>
      <c r="DJ74" s="34"/>
      <c r="DK74" s="34"/>
      <c r="DL74" s="34"/>
      <c r="DM74" s="34"/>
      <c r="DN74" s="34"/>
      <c r="DO74" s="34"/>
      <c r="DP74" s="34"/>
      <c r="DQ74" s="34"/>
      <c r="DR74" s="34"/>
      <c r="DS74" s="34"/>
      <c r="DT74" s="34"/>
      <c r="DU74" s="34"/>
      <c r="DV74" s="34"/>
      <c r="DW74" s="34"/>
      <c r="DX74" s="34"/>
      <c r="DY74" s="34"/>
      <c r="DZ74" s="34"/>
      <c r="EA74" s="34"/>
      <c r="EB74" s="34"/>
      <c r="EC74" s="34"/>
      <c r="ED74" s="34"/>
      <c r="EE74" s="34"/>
      <c r="EF74" s="34"/>
      <c r="EG74" s="34"/>
      <c r="EH74" s="34"/>
      <c r="EI74" s="34"/>
      <c r="EJ74" s="34"/>
      <c r="EK74" s="34"/>
      <c r="EL74" s="34"/>
      <c r="EM74" s="34"/>
      <c r="EN74" s="34"/>
      <c r="EO74" s="34"/>
      <c r="EP74" s="34"/>
      <c r="EQ74" s="34"/>
      <c r="ER74" s="34"/>
      <c r="ES74" s="34"/>
      <c r="ET74" s="34"/>
      <c r="EU74" s="34"/>
      <c r="EV74" s="34"/>
      <c r="EW74" s="34"/>
      <c r="EX74" s="34"/>
      <c r="EY74" s="34"/>
      <c r="EZ74" s="34"/>
      <c r="FA74" s="34"/>
      <c r="FB74" s="34"/>
      <c r="FC74" s="34"/>
      <c r="FD74" s="34"/>
      <c r="FE74" s="34"/>
      <c r="FF74" s="34"/>
      <c r="FG74" s="34"/>
      <c r="FH74" s="34"/>
      <c r="FI74" s="34"/>
      <c r="FJ74" s="34"/>
      <c r="FK74" s="34"/>
      <c r="FL74" s="34"/>
      <c r="FM74" s="34"/>
      <c r="FN74" s="34"/>
      <c r="FO74" s="34"/>
      <c r="FP74" s="34"/>
      <c r="FQ74" s="34"/>
      <c r="FR74" s="34"/>
      <c r="FS74" s="34"/>
      <c r="FT74" s="34"/>
      <c r="FU74" s="34"/>
      <c r="FV74" s="34"/>
      <c r="FW74" s="34"/>
      <c r="FX74" s="34"/>
      <c r="FY74" s="34"/>
      <c r="FZ74" s="34"/>
      <c r="GA74" s="34"/>
      <c r="GB74" s="34"/>
      <c r="GC74" s="34"/>
      <c r="GD74" s="34"/>
      <c r="GE74" s="34"/>
      <c r="GF74" s="34"/>
      <c r="GG74" s="34"/>
      <c r="GH74" s="34"/>
      <c r="GI74" s="34"/>
      <c r="GJ74" s="34"/>
    </row>
    <row r="75" spans="1:192" s="60" customFormat="1" ht="29.25" customHeight="1" x14ac:dyDescent="0.25">
      <c r="A75" s="34"/>
      <c r="B75" s="56">
        <v>66</v>
      </c>
      <c r="C75" s="57" t="s">
        <v>160</v>
      </c>
      <c r="D75" s="58" t="s">
        <v>94</v>
      </c>
      <c r="E75" s="57" t="s">
        <v>69</v>
      </c>
      <c r="F75" s="58" t="s">
        <v>100</v>
      </c>
      <c r="G75" s="58" t="s">
        <v>129</v>
      </c>
      <c r="H75" s="58" t="s">
        <v>93</v>
      </c>
      <c r="I75" s="20">
        <v>16500</v>
      </c>
      <c r="J75" s="20">
        <v>473.55</v>
      </c>
      <c r="K75" s="20">
        <v>0</v>
      </c>
      <c r="L75" s="20">
        <v>501.6</v>
      </c>
      <c r="M75" s="20">
        <v>0</v>
      </c>
      <c r="N75" s="20">
        <f t="shared" ref="N75" si="13">SUM(J75:M75)</f>
        <v>975.15000000000009</v>
      </c>
      <c r="O75" s="53">
        <f t="shared" ref="O75" si="14">+I75-N75</f>
        <v>15524.85</v>
      </c>
      <c r="P75" s="59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34"/>
      <c r="AG75" s="34"/>
      <c r="AH75" s="34"/>
      <c r="AI75" s="34"/>
      <c r="AJ75" s="34"/>
      <c r="AK75" s="34"/>
      <c r="AL75" s="34"/>
      <c r="AM75" s="34"/>
      <c r="AN75" s="34"/>
      <c r="AO75" s="34"/>
      <c r="AP75" s="34"/>
      <c r="AQ75" s="34"/>
      <c r="AR75" s="34"/>
      <c r="AS75" s="34"/>
      <c r="AT75" s="34"/>
      <c r="AU75" s="34"/>
      <c r="AV75" s="34"/>
      <c r="AW75" s="34"/>
      <c r="AX75" s="34"/>
      <c r="AY75" s="34"/>
      <c r="AZ75" s="34"/>
      <c r="BA75" s="34"/>
      <c r="BB75" s="34"/>
      <c r="BC75" s="34"/>
      <c r="BD75" s="34"/>
      <c r="BE75" s="34"/>
      <c r="BF75" s="34"/>
      <c r="BG75" s="34"/>
      <c r="BH75" s="34"/>
      <c r="BI75" s="34"/>
      <c r="BJ75" s="34"/>
      <c r="BK75" s="34"/>
      <c r="BL75" s="34"/>
      <c r="BM75" s="34"/>
      <c r="BN75" s="34"/>
      <c r="BO75" s="34"/>
      <c r="BP75" s="34"/>
      <c r="BQ75" s="34"/>
      <c r="BR75" s="34"/>
      <c r="BS75" s="34"/>
      <c r="BT75" s="34"/>
      <c r="BU75" s="34"/>
      <c r="BV75" s="34"/>
      <c r="BW75" s="34"/>
      <c r="BX75" s="34"/>
      <c r="BY75" s="34"/>
      <c r="BZ75" s="34"/>
      <c r="CA75" s="34"/>
      <c r="CB75" s="34"/>
      <c r="CC75" s="34"/>
      <c r="CD75" s="34"/>
      <c r="CE75" s="34"/>
      <c r="CF75" s="34"/>
      <c r="CG75" s="34"/>
      <c r="CH75" s="34"/>
      <c r="CI75" s="34"/>
      <c r="CJ75" s="34"/>
      <c r="CK75" s="34"/>
      <c r="CL75" s="34"/>
      <c r="CM75" s="34"/>
      <c r="CN75" s="34"/>
      <c r="CO75" s="34"/>
      <c r="CP75" s="34"/>
      <c r="CQ75" s="34"/>
      <c r="CR75" s="34"/>
      <c r="CS75" s="34"/>
      <c r="CT75" s="34"/>
      <c r="CU75" s="34"/>
      <c r="CV75" s="34"/>
      <c r="CW75" s="34"/>
      <c r="CX75" s="34"/>
      <c r="CY75" s="34"/>
      <c r="CZ75" s="34"/>
      <c r="DA75" s="34"/>
      <c r="DB75" s="34"/>
      <c r="DC75" s="34"/>
      <c r="DD75" s="34"/>
      <c r="DE75" s="34"/>
      <c r="DF75" s="34"/>
      <c r="DG75" s="34"/>
      <c r="DH75" s="34"/>
      <c r="DI75" s="34"/>
      <c r="DJ75" s="34"/>
      <c r="DK75" s="34"/>
      <c r="DL75" s="34"/>
      <c r="DM75" s="34"/>
      <c r="DN75" s="34"/>
      <c r="DO75" s="34"/>
      <c r="DP75" s="34"/>
      <c r="DQ75" s="34"/>
      <c r="DR75" s="34"/>
      <c r="DS75" s="34"/>
      <c r="DT75" s="34"/>
      <c r="DU75" s="34"/>
      <c r="DV75" s="34"/>
      <c r="DW75" s="34"/>
      <c r="DX75" s="34"/>
      <c r="DY75" s="34"/>
      <c r="DZ75" s="34"/>
      <c r="EA75" s="34"/>
      <c r="EB75" s="34"/>
      <c r="EC75" s="34"/>
      <c r="ED75" s="34"/>
      <c r="EE75" s="34"/>
      <c r="EF75" s="34"/>
      <c r="EG75" s="34"/>
      <c r="EH75" s="34"/>
      <c r="EI75" s="34"/>
      <c r="EJ75" s="34"/>
      <c r="EK75" s="34"/>
      <c r="EL75" s="34"/>
      <c r="EM75" s="34"/>
      <c r="EN75" s="34"/>
      <c r="EO75" s="34"/>
      <c r="EP75" s="34"/>
      <c r="EQ75" s="34"/>
      <c r="ER75" s="34"/>
      <c r="ES75" s="34"/>
      <c r="ET75" s="34"/>
      <c r="EU75" s="34"/>
      <c r="EV75" s="34"/>
      <c r="EW75" s="34"/>
      <c r="EX75" s="34"/>
      <c r="EY75" s="34"/>
      <c r="EZ75" s="34"/>
      <c r="FA75" s="34"/>
      <c r="FB75" s="34"/>
      <c r="FC75" s="34"/>
      <c r="FD75" s="34"/>
      <c r="FE75" s="34"/>
      <c r="FF75" s="34"/>
      <c r="FG75" s="34"/>
      <c r="FH75" s="34"/>
      <c r="FI75" s="34"/>
      <c r="FJ75" s="34"/>
      <c r="FK75" s="34"/>
      <c r="FL75" s="34"/>
      <c r="FM75" s="34"/>
      <c r="FN75" s="34"/>
      <c r="FO75" s="34"/>
      <c r="FP75" s="34"/>
      <c r="FQ75" s="34"/>
      <c r="FR75" s="34"/>
      <c r="FS75" s="34"/>
      <c r="FT75" s="34"/>
      <c r="FU75" s="34"/>
      <c r="FV75" s="34"/>
      <c r="FW75" s="34"/>
      <c r="FX75" s="34"/>
      <c r="FY75" s="34"/>
      <c r="FZ75" s="34"/>
      <c r="GA75" s="34"/>
      <c r="GB75" s="34"/>
      <c r="GC75" s="34"/>
      <c r="GD75" s="34"/>
      <c r="GE75" s="34"/>
      <c r="GF75" s="34"/>
      <c r="GG75" s="34"/>
      <c r="GH75" s="34"/>
      <c r="GI75" s="34"/>
      <c r="GJ75" s="34"/>
    </row>
    <row r="76" spans="1:192" s="60" customFormat="1" ht="29.25" customHeight="1" x14ac:dyDescent="0.25">
      <c r="A76" s="34"/>
      <c r="B76" s="61">
        <v>67</v>
      </c>
      <c r="C76" s="57" t="s">
        <v>161</v>
      </c>
      <c r="D76" s="58" t="s">
        <v>94</v>
      </c>
      <c r="E76" s="57" t="s">
        <v>69</v>
      </c>
      <c r="F76" s="58" t="s">
        <v>100</v>
      </c>
      <c r="G76" s="58" t="s">
        <v>129</v>
      </c>
      <c r="H76" s="58" t="s">
        <v>93</v>
      </c>
      <c r="I76" s="20">
        <v>16500</v>
      </c>
      <c r="J76" s="20">
        <v>473.55</v>
      </c>
      <c r="K76" s="20">
        <v>0</v>
      </c>
      <c r="L76" s="20">
        <v>501.6</v>
      </c>
      <c r="M76" s="20">
        <v>0</v>
      </c>
      <c r="N76" s="20">
        <f t="shared" ref="N76:N79" si="15">SUM(J76:M76)</f>
        <v>975.15000000000009</v>
      </c>
      <c r="O76" s="53">
        <f t="shared" ref="O76:O79" si="16">+I76-N76</f>
        <v>15524.85</v>
      </c>
      <c r="P76" s="59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/>
      <c r="AT76" s="34"/>
      <c r="AU76" s="34"/>
      <c r="AV76" s="34"/>
      <c r="AW76" s="34"/>
      <c r="AX76" s="34"/>
      <c r="AY76" s="34"/>
      <c r="AZ76" s="34"/>
      <c r="BA76" s="34"/>
      <c r="BB76" s="34"/>
      <c r="BC76" s="34"/>
      <c r="BD76" s="34"/>
      <c r="BE76" s="34"/>
      <c r="BF76" s="34"/>
      <c r="BG76" s="34"/>
      <c r="BH76" s="34"/>
      <c r="BI76" s="34"/>
      <c r="BJ76" s="34"/>
      <c r="BK76" s="34"/>
      <c r="BL76" s="34"/>
      <c r="BM76" s="34"/>
      <c r="BN76" s="34"/>
      <c r="BO76" s="34"/>
      <c r="BP76" s="34"/>
      <c r="BQ76" s="34"/>
      <c r="BR76" s="34"/>
      <c r="BS76" s="34"/>
      <c r="BT76" s="34"/>
      <c r="BU76" s="34"/>
      <c r="BV76" s="34"/>
      <c r="BW76" s="34"/>
      <c r="BX76" s="34"/>
      <c r="BY76" s="34"/>
      <c r="BZ76" s="34"/>
      <c r="CA76" s="34"/>
      <c r="CB76" s="34"/>
      <c r="CC76" s="34"/>
      <c r="CD76" s="34"/>
      <c r="CE76" s="34"/>
      <c r="CF76" s="34"/>
      <c r="CG76" s="34"/>
      <c r="CH76" s="34"/>
      <c r="CI76" s="34"/>
      <c r="CJ76" s="34"/>
      <c r="CK76" s="34"/>
      <c r="CL76" s="34"/>
      <c r="CM76" s="34"/>
      <c r="CN76" s="34"/>
      <c r="CO76" s="34"/>
      <c r="CP76" s="34"/>
      <c r="CQ76" s="34"/>
      <c r="CR76" s="34"/>
      <c r="CS76" s="34"/>
      <c r="CT76" s="34"/>
      <c r="CU76" s="34"/>
      <c r="CV76" s="34"/>
      <c r="CW76" s="34"/>
      <c r="CX76" s="34"/>
      <c r="CY76" s="34"/>
      <c r="CZ76" s="34"/>
      <c r="DA76" s="34"/>
      <c r="DB76" s="34"/>
      <c r="DC76" s="34"/>
      <c r="DD76" s="34"/>
      <c r="DE76" s="34"/>
      <c r="DF76" s="34"/>
      <c r="DG76" s="34"/>
      <c r="DH76" s="34"/>
      <c r="DI76" s="34"/>
      <c r="DJ76" s="34"/>
      <c r="DK76" s="34"/>
      <c r="DL76" s="34"/>
      <c r="DM76" s="34"/>
      <c r="DN76" s="34"/>
      <c r="DO76" s="34"/>
      <c r="DP76" s="34"/>
      <c r="DQ76" s="34"/>
      <c r="DR76" s="34"/>
      <c r="DS76" s="34"/>
      <c r="DT76" s="34"/>
      <c r="DU76" s="34"/>
      <c r="DV76" s="34"/>
      <c r="DW76" s="34"/>
      <c r="DX76" s="34"/>
      <c r="DY76" s="34"/>
      <c r="DZ76" s="34"/>
      <c r="EA76" s="34"/>
      <c r="EB76" s="34"/>
      <c r="EC76" s="34"/>
      <c r="ED76" s="34"/>
      <c r="EE76" s="34"/>
      <c r="EF76" s="34"/>
      <c r="EG76" s="34"/>
      <c r="EH76" s="34"/>
      <c r="EI76" s="34"/>
      <c r="EJ76" s="34"/>
      <c r="EK76" s="34"/>
      <c r="EL76" s="34"/>
      <c r="EM76" s="34"/>
      <c r="EN76" s="34"/>
      <c r="EO76" s="34"/>
      <c r="EP76" s="34"/>
      <c r="EQ76" s="34"/>
      <c r="ER76" s="34"/>
      <c r="ES76" s="34"/>
      <c r="ET76" s="34"/>
      <c r="EU76" s="34"/>
      <c r="EV76" s="34"/>
      <c r="EW76" s="34"/>
      <c r="EX76" s="34"/>
      <c r="EY76" s="34"/>
      <c r="EZ76" s="34"/>
      <c r="FA76" s="34"/>
      <c r="FB76" s="34"/>
      <c r="FC76" s="34"/>
      <c r="FD76" s="34"/>
      <c r="FE76" s="34"/>
      <c r="FF76" s="34"/>
      <c r="FG76" s="34"/>
      <c r="FH76" s="34"/>
      <c r="FI76" s="34"/>
      <c r="FJ76" s="34"/>
      <c r="FK76" s="34"/>
      <c r="FL76" s="34"/>
      <c r="FM76" s="34"/>
      <c r="FN76" s="34"/>
      <c r="FO76" s="34"/>
      <c r="FP76" s="34"/>
      <c r="FQ76" s="34"/>
      <c r="FR76" s="34"/>
      <c r="FS76" s="34"/>
      <c r="FT76" s="34"/>
      <c r="FU76" s="34"/>
      <c r="FV76" s="34"/>
      <c r="FW76" s="34"/>
      <c r="FX76" s="34"/>
      <c r="FY76" s="34"/>
      <c r="FZ76" s="34"/>
      <c r="GA76" s="34"/>
      <c r="GB76" s="34"/>
      <c r="GC76" s="34"/>
      <c r="GD76" s="34"/>
      <c r="GE76" s="34"/>
      <c r="GF76" s="34"/>
      <c r="GG76" s="34"/>
      <c r="GH76" s="34"/>
      <c r="GI76" s="34"/>
      <c r="GJ76" s="34"/>
    </row>
    <row r="77" spans="1:192" s="60" customFormat="1" ht="29.25" customHeight="1" x14ac:dyDescent="0.25">
      <c r="A77" s="34"/>
      <c r="B77" s="56">
        <v>68</v>
      </c>
      <c r="C77" s="57" t="s">
        <v>162</v>
      </c>
      <c r="D77" s="58" t="s">
        <v>95</v>
      </c>
      <c r="E77" s="57" t="s">
        <v>163</v>
      </c>
      <c r="F77" s="58" t="s">
        <v>98</v>
      </c>
      <c r="G77" s="58" t="s">
        <v>129</v>
      </c>
      <c r="H77" s="58" t="s">
        <v>93</v>
      </c>
      <c r="I77" s="20">
        <v>25000</v>
      </c>
      <c r="J77" s="20">
        <v>717.5</v>
      </c>
      <c r="K77" s="20">
        <v>0</v>
      </c>
      <c r="L77" s="20">
        <v>760</v>
      </c>
      <c r="M77" s="20">
        <v>0</v>
      </c>
      <c r="N77" s="20">
        <f t="shared" si="15"/>
        <v>1477.5</v>
      </c>
      <c r="O77" s="53">
        <f t="shared" si="16"/>
        <v>23522.5</v>
      </c>
      <c r="P77" s="59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34"/>
      <c r="AG77" s="34"/>
      <c r="AH77" s="34"/>
      <c r="AI77" s="34"/>
      <c r="AJ77" s="34"/>
      <c r="AK77" s="34"/>
      <c r="AL77" s="34"/>
      <c r="AM77" s="34"/>
      <c r="AN77" s="34"/>
      <c r="AO77" s="34"/>
      <c r="AP77" s="34"/>
      <c r="AQ77" s="34"/>
      <c r="AR77" s="34"/>
      <c r="AS77" s="34"/>
      <c r="AT77" s="34"/>
      <c r="AU77" s="34"/>
      <c r="AV77" s="34"/>
      <c r="AW77" s="34"/>
      <c r="AX77" s="34"/>
      <c r="AY77" s="34"/>
      <c r="AZ77" s="34"/>
      <c r="BA77" s="34"/>
      <c r="BB77" s="34"/>
      <c r="BC77" s="34"/>
      <c r="BD77" s="34"/>
      <c r="BE77" s="34"/>
      <c r="BF77" s="34"/>
      <c r="BG77" s="34"/>
      <c r="BH77" s="34"/>
      <c r="BI77" s="34"/>
      <c r="BJ77" s="34"/>
      <c r="BK77" s="34"/>
      <c r="BL77" s="34"/>
      <c r="BM77" s="34"/>
      <c r="BN77" s="34"/>
      <c r="BO77" s="34"/>
      <c r="BP77" s="34"/>
      <c r="BQ77" s="34"/>
      <c r="BR77" s="34"/>
      <c r="BS77" s="34"/>
      <c r="BT77" s="34"/>
      <c r="BU77" s="34"/>
      <c r="BV77" s="34"/>
      <c r="BW77" s="34"/>
      <c r="BX77" s="34"/>
      <c r="BY77" s="34"/>
      <c r="BZ77" s="34"/>
      <c r="CA77" s="34"/>
      <c r="CB77" s="34"/>
      <c r="CC77" s="34"/>
      <c r="CD77" s="34"/>
      <c r="CE77" s="34"/>
      <c r="CF77" s="34"/>
      <c r="CG77" s="34"/>
      <c r="CH77" s="34"/>
      <c r="CI77" s="34"/>
      <c r="CJ77" s="34"/>
      <c r="CK77" s="34"/>
      <c r="CL77" s="34"/>
      <c r="CM77" s="34"/>
      <c r="CN77" s="34"/>
      <c r="CO77" s="34"/>
      <c r="CP77" s="34"/>
      <c r="CQ77" s="34"/>
      <c r="CR77" s="34"/>
      <c r="CS77" s="34"/>
      <c r="CT77" s="34"/>
      <c r="CU77" s="34"/>
      <c r="CV77" s="34"/>
      <c r="CW77" s="34"/>
      <c r="CX77" s="34"/>
      <c r="CY77" s="34"/>
      <c r="CZ77" s="34"/>
      <c r="DA77" s="34"/>
      <c r="DB77" s="34"/>
      <c r="DC77" s="34"/>
      <c r="DD77" s="34"/>
      <c r="DE77" s="34"/>
      <c r="DF77" s="34"/>
      <c r="DG77" s="34"/>
      <c r="DH77" s="34"/>
      <c r="DI77" s="34"/>
      <c r="DJ77" s="34"/>
      <c r="DK77" s="34"/>
      <c r="DL77" s="34"/>
      <c r="DM77" s="34"/>
      <c r="DN77" s="34"/>
      <c r="DO77" s="34"/>
      <c r="DP77" s="34"/>
      <c r="DQ77" s="34"/>
      <c r="DR77" s="34"/>
      <c r="DS77" s="34"/>
      <c r="DT77" s="34"/>
      <c r="DU77" s="34"/>
      <c r="DV77" s="34"/>
      <c r="DW77" s="34"/>
      <c r="DX77" s="34"/>
      <c r="DY77" s="34"/>
      <c r="DZ77" s="34"/>
      <c r="EA77" s="34"/>
      <c r="EB77" s="34"/>
      <c r="EC77" s="34"/>
      <c r="ED77" s="34"/>
      <c r="EE77" s="34"/>
      <c r="EF77" s="34"/>
      <c r="EG77" s="34"/>
      <c r="EH77" s="34"/>
      <c r="EI77" s="34"/>
      <c r="EJ77" s="34"/>
      <c r="EK77" s="34"/>
      <c r="EL77" s="34"/>
      <c r="EM77" s="34"/>
      <c r="EN77" s="34"/>
      <c r="EO77" s="34"/>
      <c r="EP77" s="34"/>
      <c r="EQ77" s="34"/>
      <c r="ER77" s="34"/>
      <c r="ES77" s="34"/>
      <c r="ET77" s="34"/>
      <c r="EU77" s="34"/>
      <c r="EV77" s="34"/>
      <c r="EW77" s="34"/>
      <c r="EX77" s="34"/>
      <c r="EY77" s="34"/>
      <c r="EZ77" s="34"/>
      <c r="FA77" s="34"/>
      <c r="FB77" s="34"/>
      <c r="FC77" s="34"/>
      <c r="FD77" s="34"/>
      <c r="FE77" s="34"/>
      <c r="FF77" s="34"/>
      <c r="FG77" s="34"/>
      <c r="FH77" s="34"/>
      <c r="FI77" s="34"/>
      <c r="FJ77" s="34"/>
      <c r="FK77" s="34"/>
      <c r="FL77" s="34"/>
      <c r="FM77" s="34"/>
      <c r="FN77" s="34"/>
      <c r="FO77" s="34"/>
      <c r="FP77" s="34"/>
      <c r="FQ77" s="34"/>
      <c r="FR77" s="34"/>
      <c r="FS77" s="34"/>
      <c r="FT77" s="34"/>
      <c r="FU77" s="34"/>
      <c r="FV77" s="34"/>
      <c r="FW77" s="34"/>
      <c r="FX77" s="34"/>
      <c r="FY77" s="34"/>
      <c r="FZ77" s="34"/>
      <c r="GA77" s="34"/>
      <c r="GB77" s="34"/>
      <c r="GC77" s="34"/>
      <c r="GD77" s="34"/>
      <c r="GE77" s="34"/>
      <c r="GF77" s="34"/>
      <c r="GG77" s="34"/>
      <c r="GH77" s="34"/>
      <c r="GI77" s="34"/>
      <c r="GJ77" s="34"/>
    </row>
    <row r="78" spans="1:192" s="60" customFormat="1" ht="29.25" customHeight="1" x14ac:dyDescent="0.25">
      <c r="A78" s="34"/>
      <c r="B78" s="56">
        <v>69</v>
      </c>
      <c r="C78" s="57" t="s">
        <v>164</v>
      </c>
      <c r="D78" s="58" t="s">
        <v>95</v>
      </c>
      <c r="E78" s="57" t="s">
        <v>68</v>
      </c>
      <c r="F78" s="58" t="s">
        <v>100</v>
      </c>
      <c r="G78" s="58" t="s">
        <v>129</v>
      </c>
      <c r="H78" s="58" t="s">
        <v>93</v>
      </c>
      <c r="I78" s="20">
        <v>22000</v>
      </c>
      <c r="J78" s="20">
        <v>631.4</v>
      </c>
      <c r="K78" s="20">
        <v>0</v>
      </c>
      <c r="L78" s="20">
        <v>668.8</v>
      </c>
      <c r="M78" s="20">
        <v>0</v>
      </c>
      <c r="N78" s="20">
        <f t="shared" si="15"/>
        <v>1300.1999999999998</v>
      </c>
      <c r="O78" s="53">
        <f t="shared" si="16"/>
        <v>20699.8</v>
      </c>
      <c r="P78" s="59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34"/>
      <c r="AG78" s="34"/>
      <c r="AH78" s="34"/>
      <c r="AI78" s="34"/>
      <c r="AJ78" s="34"/>
      <c r="AK78" s="34"/>
      <c r="AL78" s="34"/>
      <c r="AM78" s="34"/>
      <c r="AN78" s="34"/>
      <c r="AO78" s="34"/>
      <c r="AP78" s="34"/>
      <c r="AQ78" s="34"/>
      <c r="AR78" s="34"/>
      <c r="AS78" s="34"/>
      <c r="AT78" s="34"/>
      <c r="AU78" s="34"/>
      <c r="AV78" s="34"/>
      <c r="AW78" s="34"/>
      <c r="AX78" s="34"/>
      <c r="AY78" s="34"/>
      <c r="AZ78" s="34"/>
      <c r="BA78" s="34"/>
      <c r="BB78" s="34"/>
      <c r="BC78" s="34"/>
      <c r="BD78" s="34"/>
      <c r="BE78" s="34"/>
      <c r="BF78" s="34"/>
      <c r="BG78" s="34"/>
      <c r="BH78" s="34"/>
      <c r="BI78" s="34"/>
      <c r="BJ78" s="34"/>
      <c r="BK78" s="34"/>
      <c r="BL78" s="34"/>
      <c r="BM78" s="34"/>
      <c r="BN78" s="34"/>
      <c r="BO78" s="34"/>
      <c r="BP78" s="34"/>
      <c r="BQ78" s="34"/>
      <c r="BR78" s="34"/>
      <c r="BS78" s="34"/>
      <c r="BT78" s="34"/>
      <c r="BU78" s="34"/>
      <c r="BV78" s="34"/>
      <c r="BW78" s="34"/>
      <c r="BX78" s="34"/>
      <c r="BY78" s="34"/>
      <c r="BZ78" s="34"/>
      <c r="CA78" s="34"/>
      <c r="CB78" s="34"/>
      <c r="CC78" s="34"/>
      <c r="CD78" s="34"/>
      <c r="CE78" s="34"/>
      <c r="CF78" s="34"/>
      <c r="CG78" s="34"/>
      <c r="CH78" s="34"/>
      <c r="CI78" s="34"/>
      <c r="CJ78" s="34"/>
      <c r="CK78" s="34"/>
      <c r="CL78" s="34"/>
      <c r="CM78" s="34"/>
      <c r="CN78" s="34"/>
      <c r="CO78" s="34"/>
      <c r="CP78" s="34"/>
      <c r="CQ78" s="34"/>
      <c r="CR78" s="34"/>
      <c r="CS78" s="34"/>
      <c r="CT78" s="34"/>
      <c r="CU78" s="34"/>
      <c r="CV78" s="34"/>
      <c r="CW78" s="34"/>
      <c r="CX78" s="34"/>
      <c r="CY78" s="34"/>
      <c r="CZ78" s="34"/>
      <c r="DA78" s="34"/>
      <c r="DB78" s="34"/>
      <c r="DC78" s="34"/>
      <c r="DD78" s="34"/>
      <c r="DE78" s="34"/>
      <c r="DF78" s="34"/>
      <c r="DG78" s="34"/>
      <c r="DH78" s="34"/>
      <c r="DI78" s="34"/>
      <c r="DJ78" s="34"/>
      <c r="DK78" s="34"/>
      <c r="DL78" s="34"/>
      <c r="DM78" s="34"/>
      <c r="DN78" s="34"/>
      <c r="DO78" s="34"/>
      <c r="DP78" s="34"/>
      <c r="DQ78" s="34"/>
      <c r="DR78" s="34"/>
      <c r="DS78" s="34"/>
      <c r="DT78" s="34"/>
      <c r="DU78" s="34"/>
      <c r="DV78" s="34"/>
      <c r="DW78" s="34"/>
      <c r="DX78" s="34"/>
      <c r="DY78" s="34"/>
      <c r="DZ78" s="34"/>
      <c r="EA78" s="34"/>
      <c r="EB78" s="34"/>
      <c r="EC78" s="34"/>
      <c r="ED78" s="34"/>
      <c r="EE78" s="34"/>
      <c r="EF78" s="34"/>
      <c r="EG78" s="34"/>
      <c r="EH78" s="34"/>
      <c r="EI78" s="34"/>
      <c r="EJ78" s="34"/>
      <c r="EK78" s="34"/>
      <c r="EL78" s="34"/>
      <c r="EM78" s="34"/>
      <c r="EN78" s="34"/>
      <c r="EO78" s="34"/>
      <c r="EP78" s="34"/>
      <c r="EQ78" s="34"/>
      <c r="ER78" s="34"/>
      <c r="ES78" s="34"/>
      <c r="ET78" s="34"/>
      <c r="EU78" s="34"/>
      <c r="EV78" s="34"/>
      <c r="EW78" s="34"/>
      <c r="EX78" s="34"/>
      <c r="EY78" s="34"/>
      <c r="EZ78" s="34"/>
      <c r="FA78" s="34"/>
      <c r="FB78" s="34"/>
      <c r="FC78" s="34"/>
      <c r="FD78" s="34"/>
      <c r="FE78" s="34"/>
      <c r="FF78" s="34"/>
      <c r="FG78" s="34"/>
      <c r="FH78" s="34"/>
      <c r="FI78" s="34"/>
      <c r="FJ78" s="34"/>
      <c r="FK78" s="34"/>
      <c r="FL78" s="34"/>
      <c r="FM78" s="34"/>
      <c r="FN78" s="34"/>
      <c r="FO78" s="34"/>
      <c r="FP78" s="34"/>
      <c r="FQ78" s="34"/>
      <c r="FR78" s="34"/>
      <c r="FS78" s="34"/>
      <c r="FT78" s="34"/>
      <c r="FU78" s="34"/>
      <c r="FV78" s="34"/>
      <c r="FW78" s="34"/>
      <c r="FX78" s="34"/>
      <c r="FY78" s="34"/>
      <c r="FZ78" s="34"/>
      <c r="GA78" s="34"/>
      <c r="GB78" s="34"/>
      <c r="GC78" s="34"/>
      <c r="GD78" s="34"/>
      <c r="GE78" s="34"/>
      <c r="GF78" s="34"/>
      <c r="GG78" s="34"/>
      <c r="GH78" s="34"/>
      <c r="GI78" s="34"/>
      <c r="GJ78" s="34"/>
    </row>
    <row r="79" spans="1:192" s="60" customFormat="1" ht="29.25" customHeight="1" x14ac:dyDescent="0.25">
      <c r="A79" s="34"/>
      <c r="B79" s="61">
        <v>70</v>
      </c>
      <c r="C79" s="57" t="s">
        <v>191</v>
      </c>
      <c r="D79" s="58" t="s">
        <v>95</v>
      </c>
      <c r="E79" s="57" t="s">
        <v>89</v>
      </c>
      <c r="F79" s="58" t="s">
        <v>98</v>
      </c>
      <c r="G79" s="58" t="s">
        <v>106</v>
      </c>
      <c r="H79" s="58" t="s">
        <v>93</v>
      </c>
      <c r="I79" s="20">
        <v>33000</v>
      </c>
      <c r="J79" s="20">
        <v>947.1</v>
      </c>
      <c r="K79" s="20">
        <v>0</v>
      </c>
      <c r="L79" s="20">
        <v>1003.2</v>
      </c>
      <c r="M79" s="20">
        <v>0</v>
      </c>
      <c r="N79" s="20">
        <f t="shared" si="15"/>
        <v>1950.3000000000002</v>
      </c>
      <c r="O79" s="53">
        <f t="shared" si="16"/>
        <v>31049.7</v>
      </c>
      <c r="P79" s="59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34"/>
      <c r="AG79" s="34"/>
      <c r="AH79" s="34"/>
      <c r="AI79" s="34"/>
      <c r="AJ79" s="34"/>
      <c r="AK79" s="34"/>
      <c r="AL79" s="34"/>
      <c r="AM79" s="34"/>
      <c r="AN79" s="34"/>
      <c r="AO79" s="34"/>
      <c r="AP79" s="34"/>
      <c r="AQ79" s="34"/>
      <c r="AR79" s="34"/>
      <c r="AS79" s="34"/>
      <c r="AT79" s="34"/>
      <c r="AU79" s="34"/>
      <c r="AV79" s="34"/>
      <c r="AW79" s="34"/>
      <c r="AX79" s="34"/>
      <c r="AY79" s="34"/>
      <c r="AZ79" s="34"/>
      <c r="BA79" s="34"/>
      <c r="BB79" s="34"/>
      <c r="BC79" s="34"/>
      <c r="BD79" s="34"/>
      <c r="BE79" s="34"/>
      <c r="BF79" s="34"/>
      <c r="BG79" s="34"/>
      <c r="BH79" s="34"/>
      <c r="BI79" s="34"/>
      <c r="BJ79" s="34"/>
      <c r="BK79" s="34"/>
      <c r="BL79" s="34"/>
      <c r="BM79" s="34"/>
      <c r="BN79" s="34"/>
      <c r="BO79" s="34"/>
      <c r="BP79" s="34"/>
      <c r="BQ79" s="34"/>
      <c r="BR79" s="34"/>
      <c r="BS79" s="34"/>
      <c r="BT79" s="34"/>
      <c r="BU79" s="34"/>
      <c r="BV79" s="34"/>
      <c r="BW79" s="34"/>
      <c r="BX79" s="34"/>
      <c r="BY79" s="34"/>
      <c r="BZ79" s="34"/>
      <c r="CA79" s="34"/>
      <c r="CB79" s="34"/>
      <c r="CC79" s="34"/>
      <c r="CD79" s="34"/>
      <c r="CE79" s="34"/>
      <c r="CF79" s="34"/>
      <c r="CG79" s="34"/>
      <c r="CH79" s="34"/>
      <c r="CI79" s="34"/>
      <c r="CJ79" s="34"/>
      <c r="CK79" s="34"/>
      <c r="CL79" s="34"/>
      <c r="CM79" s="34"/>
      <c r="CN79" s="34"/>
      <c r="CO79" s="34"/>
      <c r="CP79" s="34"/>
      <c r="CQ79" s="34"/>
      <c r="CR79" s="34"/>
      <c r="CS79" s="34"/>
      <c r="CT79" s="34"/>
      <c r="CU79" s="34"/>
      <c r="CV79" s="34"/>
      <c r="CW79" s="34"/>
      <c r="CX79" s="34"/>
      <c r="CY79" s="34"/>
      <c r="CZ79" s="34"/>
      <c r="DA79" s="34"/>
      <c r="DB79" s="34"/>
      <c r="DC79" s="34"/>
      <c r="DD79" s="34"/>
      <c r="DE79" s="34"/>
      <c r="DF79" s="34"/>
      <c r="DG79" s="34"/>
      <c r="DH79" s="34"/>
      <c r="DI79" s="34"/>
      <c r="DJ79" s="34"/>
      <c r="DK79" s="34"/>
      <c r="DL79" s="34"/>
      <c r="DM79" s="34"/>
      <c r="DN79" s="34"/>
      <c r="DO79" s="34"/>
      <c r="DP79" s="34"/>
      <c r="DQ79" s="34"/>
      <c r="DR79" s="34"/>
      <c r="DS79" s="34"/>
      <c r="DT79" s="34"/>
      <c r="DU79" s="34"/>
      <c r="DV79" s="34"/>
      <c r="DW79" s="34"/>
      <c r="DX79" s="34"/>
      <c r="DY79" s="34"/>
      <c r="DZ79" s="34"/>
      <c r="EA79" s="34"/>
      <c r="EB79" s="34"/>
      <c r="EC79" s="34"/>
      <c r="ED79" s="34"/>
      <c r="EE79" s="34"/>
      <c r="EF79" s="34"/>
      <c r="EG79" s="34"/>
      <c r="EH79" s="34"/>
      <c r="EI79" s="34"/>
      <c r="EJ79" s="34"/>
      <c r="EK79" s="34"/>
      <c r="EL79" s="34"/>
      <c r="EM79" s="34"/>
      <c r="EN79" s="34"/>
      <c r="EO79" s="34"/>
      <c r="EP79" s="34"/>
      <c r="EQ79" s="34"/>
      <c r="ER79" s="34"/>
      <c r="ES79" s="34"/>
      <c r="ET79" s="34"/>
      <c r="EU79" s="34"/>
      <c r="EV79" s="34"/>
      <c r="EW79" s="34"/>
      <c r="EX79" s="34"/>
      <c r="EY79" s="34"/>
      <c r="EZ79" s="34"/>
      <c r="FA79" s="34"/>
      <c r="FB79" s="34"/>
      <c r="FC79" s="34"/>
      <c r="FD79" s="34"/>
      <c r="FE79" s="34"/>
      <c r="FF79" s="34"/>
      <c r="FG79" s="34"/>
      <c r="FH79" s="34"/>
      <c r="FI79" s="34"/>
      <c r="FJ79" s="34"/>
      <c r="FK79" s="34"/>
      <c r="FL79" s="34"/>
      <c r="FM79" s="34"/>
      <c r="FN79" s="34"/>
      <c r="FO79" s="34"/>
      <c r="FP79" s="34"/>
      <c r="FQ79" s="34"/>
      <c r="FR79" s="34"/>
      <c r="FS79" s="34"/>
      <c r="FT79" s="34"/>
      <c r="FU79" s="34"/>
      <c r="FV79" s="34"/>
      <c r="FW79" s="34"/>
      <c r="FX79" s="34"/>
      <c r="FY79" s="34"/>
      <c r="FZ79" s="34"/>
      <c r="GA79" s="34"/>
      <c r="GB79" s="34"/>
      <c r="GC79" s="34"/>
      <c r="GD79" s="34"/>
      <c r="GE79" s="34"/>
      <c r="GF79" s="34"/>
      <c r="GG79" s="34"/>
      <c r="GH79" s="34"/>
      <c r="GI79" s="34"/>
      <c r="GJ79" s="34"/>
    </row>
    <row r="80" spans="1:192" s="60" customFormat="1" ht="29.25" customHeight="1" x14ac:dyDescent="0.25">
      <c r="A80" s="34"/>
      <c r="B80" s="56">
        <v>71</v>
      </c>
      <c r="C80" s="57" t="s">
        <v>192</v>
      </c>
      <c r="D80" s="58" t="s">
        <v>94</v>
      </c>
      <c r="E80" s="57" t="s">
        <v>89</v>
      </c>
      <c r="F80" s="58" t="s">
        <v>98</v>
      </c>
      <c r="G80" s="58" t="s">
        <v>106</v>
      </c>
      <c r="H80" s="58" t="s">
        <v>93</v>
      </c>
      <c r="I80" s="20">
        <v>33000</v>
      </c>
      <c r="J80" s="20">
        <v>947.1</v>
      </c>
      <c r="K80" s="20">
        <v>0</v>
      </c>
      <c r="L80" s="20">
        <v>1003.2</v>
      </c>
      <c r="M80" s="20">
        <v>0</v>
      </c>
      <c r="N80" s="20">
        <f t="shared" ref="N80:N82" si="17">SUM(J80:M80)</f>
        <v>1950.3000000000002</v>
      </c>
      <c r="O80" s="53">
        <f t="shared" ref="O80:O82" si="18">+I80-N80</f>
        <v>31049.7</v>
      </c>
      <c r="P80" s="59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34"/>
      <c r="AF80" s="34"/>
      <c r="AG80" s="34"/>
      <c r="AH80" s="34"/>
      <c r="AI80" s="34"/>
      <c r="AJ80" s="34"/>
      <c r="AK80" s="34"/>
      <c r="AL80" s="34"/>
      <c r="AM80" s="34"/>
      <c r="AN80" s="34"/>
      <c r="AO80" s="34"/>
      <c r="AP80" s="34"/>
      <c r="AQ80" s="34"/>
      <c r="AR80" s="34"/>
      <c r="AS80" s="34"/>
      <c r="AT80" s="34"/>
      <c r="AU80" s="34"/>
      <c r="AV80" s="34"/>
      <c r="AW80" s="34"/>
      <c r="AX80" s="34"/>
      <c r="AY80" s="34"/>
      <c r="AZ80" s="34"/>
      <c r="BA80" s="34"/>
      <c r="BB80" s="34"/>
      <c r="BC80" s="34"/>
      <c r="BD80" s="34"/>
      <c r="BE80" s="34"/>
      <c r="BF80" s="34"/>
      <c r="BG80" s="34"/>
      <c r="BH80" s="34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34"/>
      <c r="CF80" s="34"/>
      <c r="CG80" s="34"/>
      <c r="CH80" s="34"/>
      <c r="CI80" s="34"/>
      <c r="CJ80" s="34"/>
      <c r="CK80" s="34"/>
      <c r="CL80" s="34"/>
      <c r="CM80" s="34"/>
      <c r="CN80" s="34"/>
      <c r="CO80" s="34"/>
      <c r="CP80" s="34"/>
      <c r="CQ80" s="34"/>
      <c r="CR80" s="34"/>
      <c r="CS80" s="34"/>
      <c r="CT80" s="34"/>
      <c r="CU80" s="34"/>
      <c r="CV80" s="34"/>
      <c r="CW80" s="34"/>
      <c r="CX80" s="34"/>
      <c r="CY80" s="34"/>
      <c r="CZ80" s="34"/>
      <c r="DA80" s="34"/>
      <c r="DB80" s="34"/>
      <c r="DC80" s="34"/>
      <c r="DD80" s="34"/>
      <c r="DE80" s="34"/>
      <c r="DF80" s="34"/>
      <c r="DG80" s="34"/>
      <c r="DH80" s="34"/>
      <c r="DI80" s="34"/>
      <c r="DJ80" s="34"/>
      <c r="DK80" s="34"/>
      <c r="DL80" s="34"/>
      <c r="DM80" s="34"/>
      <c r="DN80" s="34"/>
      <c r="DO80" s="34"/>
      <c r="DP80" s="34"/>
      <c r="DQ80" s="34"/>
      <c r="DR80" s="34"/>
      <c r="DS80" s="34"/>
      <c r="DT80" s="34"/>
      <c r="DU80" s="34"/>
      <c r="DV80" s="34"/>
      <c r="DW80" s="34"/>
      <c r="DX80" s="34"/>
      <c r="DY80" s="34"/>
      <c r="DZ80" s="34"/>
      <c r="EA80" s="34"/>
      <c r="EB80" s="34"/>
      <c r="EC80" s="34"/>
      <c r="ED80" s="34"/>
      <c r="EE80" s="34"/>
      <c r="EF80" s="34"/>
      <c r="EG80" s="34"/>
      <c r="EH80" s="34"/>
      <c r="EI80" s="34"/>
      <c r="EJ80" s="34"/>
      <c r="EK80" s="34"/>
      <c r="EL80" s="34"/>
      <c r="EM80" s="34"/>
      <c r="EN80" s="34"/>
      <c r="EO80" s="34"/>
      <c r="EP80" s="34"/>
      <c r="EQ80" s="34"/>
      <c r="ER80" s="34"/>
      <c r="ES80" s="34"/>
      <c r="ET80" s="34"/>
      <c r="EU80" s="34"/>
      <c r="EV80" s="34"/>
      <c r="EW80" s="34"/>
      <c r="EX80" s="34"/>
      <c r="EY80" s="34"/>
      <c r="EZ80" s="34"/>
      <c r="FA80" s="34"/>
      <c r="FB80" s="34"/>
      <c r="FC80" s="34"/>
      <c r="FD80" s="34"/>
      <c r="FE80" s="34"/>
      <c r="FF80" s="34"/>
      <c r="FG80" s="34"/>
      <c r="FH80" s="34"/>
      <c r="FI80" s="34"/>
      <c r="FJ80" s="34"/>
      <c r="FK80" s="34"/>
      <c r="FL80" s="34"/>
      <c r="FM80" s="34"/>
      <c r="FN80" s="34"/>
      <c r="FO80" s="34"/>
      <c r="FP80" s="34"/>
      <c r="FQ80" s="34"/>
      <c r="FR80" s="34"/>
      <c r="FS80" s="34"/>
      <c r="FT80" s="34"/>
      <c r="FU80" s="34"/>
      <c r="FV80" s="34"/>
      <c r="FW80" s="34"/>
      <c r="FX80" s="34"/>
      <c r="FY80" s="34"/>
      <c r="FZ80" s="34"/>
      <c r="GA80" s="34"/>
      <c r="GB80" s="34"/>
      <c r="GC80" s="34"/>
      <c r="GD80" s="34"/>
      <c r="GE80" s="34"/>
      <c r="GF80" s="34"/>
      <c r="GG80" s="34"/>
      <c r="GH80" s="34"/>
      <c r="GI80" s="34"/>
      <c r="GJ80" s="34"/>
    </row>
    <row r="81" spans="1:192" s="60" customFormat="1" ht="29.25" customHeight="1" x14ac:dyDescent="0.25">
      <c r="A81" s="34"/>
      <c r="B81" s="56">
        <v>72</v>
      </c>
      <c r="C81" s="57" t="s">
        <v>193</v>
      </c>
      <c r="D81" s="58" t="s">
        <v>95</v>
      </c>
      <c r="E81" s="57" t="s">
        <v>68</v>
      </c>
      <c r="F81" s="58" t="s">
        <v>100</v>
      </c>
      <c r="G81" s="58" t="s">
        <v>129</v>
      </c>
      <c r="H81" s="58" t="s">
        <v>93</v>
      </c>
      <c r="I81" s="20">
        <v>22000</v>
      </c>
      <c r="J81" s="20">
        <v>631.4</v>
      </c>
      <c r="K81" s="20">
        <v>0</v>
      </c>
      <c r="L81" s="20">
        <v>668.8</v>
      </c>
      <c r="M81" s="20">
        <v>0</v>
      </c>
      <c r="N81" s="20">
        <f t="shared" si="17"/>
        <v>1300.1999999999998</v>
      </c>
      <c r="O81" s="53">
        <f t="shared" si="18"/>
        <v>20699.8</v>
      </c>
      <c r="P81" s="59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34"/>
      <c r="AF81" s="34"/>
      <c r="AG81" s="34"/>
      <c r="AH81" s="34"/>
      <c r="AI81" s="34"/>
      <c r="AJ81" s="34"/>
      <c r="AK81" s="34"/>
      <c r="AL81" s="34"/>
      <c r="AM81" s="34"/>
      <c r="AN81" s="34"/>
      <c r="AO81" s="34"/>
      <c r="AP81" s="34"/>
      <c r="AQ81" s="34"/>
      <c r="AR81" s="34"/>
      <c r="AS81" s="34"/>
      <c r="AT81" s="34"/>
      <c r="AU81" s="34"/>
      <c r="AV81" s="34"/>
      <c r="AW81" s="34"/>
      <c r="AX81" s="34"/>
      <c r="AY81" s="34"/>
      <c r="AZ81" s="34"/>
      <c r="BA81" s="34"/>
      <c r="BB81" s="34"/>
      <c r="BC81" s="34"/>
      <c r="BD81" s="34"/>
      <c r="BE81" s="34"/>
      <c r="BF81" s="34"/>
      <c r="BG81" s="34"/>
      <c r="BH81" s="34"/>
      <c r="BI81" s="34"/>
      <c r="BJ81" s="34"/>
      <c r="BK81" s="34"/>
      <c r="BL81" s="34"/>
      <c r="BM81" s="34"/>
      <c r="BN81" s="34"/>
      <c r="BO81" s="34"/>
      <c r="BP81" s="34"/>
      <c r="BQ81" s="34"/>
      <c r="BR81" s="34"/>
      <c r="BS81" s="34"/>
      <c r="BT81" s="34"/>
      <c r="BU81" s="34"/>
      <c r="BV81" s="34"/>
      <c r="BW81" s="34"/>
      <c r="BX81" s="34"/>
      <c r="BY81" s="34"/>
      <c r="BZ81" s="34"/>
      <c r="CA81" s="34"/>
      <c r="CB81" s="34"/>
      <c r="CC81" s="34"/>
      <c r="CD81" s="34"/>
      <c r="CE81" s="34"/>
      <c r="CF81" s="34"/>
      <c r="CG81" s="34"/>
      <c r="CH81" s="34"/>
      <c r="CI81" s="34"/>
      <c r="CJ81" s="34"/>
      <c r="CK81" s="34"/>
      <c r="CL81" s="34"/>
      <c r="CM81" s="34"/>
      <c r="CN81" s="34"/>
      <c r="CO81" s="34"/>
      <c r="CP81" s="34"/>
      <c r="CQ81" s="34"/>
      <c r="CR81" s="34"/>
      <c r="CS81" s="34"/>
      <c r="CT81" s="34"/>
      <c r="CU81" s="34"/>
      <c r="CV81" s="34"/>
      <c r="CW81" s="34"/>
      <c r="CX81" s="34"/>
      <c r="CY81" s="34"/>
      <c r="CZ81" s="34"/>
      <c r="DA81" s="34"/>
      <c r="DB81" s="34"/>
      <c r="DC81" s="34"/>
      <c r="DD81" s="34"/>
      <c r="DE81" s="34"/>
      <c r="DF81" s="34"/>
      <c r="DG81" s="34"/>
      <c r="DH81" s="34"/>
      <c r="DI81" s="34"/>
      <c r="DJ81" s="34"/>
      <c r="DK81" s="34"/>
      <c r="DL81" s="34"/>
      <c r="DM81" s="34"/>
      <c r="DN81" s="34"/>
      <c r="DO81" s="34"/>
      <c r="DP81" s="34"/>
      <c r="DQ81" s="34"/>
      <c r="DR81" s="34"/>
      <c r="DS81" s="34"/>
      <c r="DT81" s="34"/>
      <c r="DU81" s="34"/>
      <c r="DV81" s="34"/>
      <c r="DW81" s="34"/>
      <c r="DX81" s="34"/>
      <c r="DY81" s="34"/>
      <c r="DZ81" s="34"/>
      <c r="EA81" s="34"/>
      <c r="EB81" s="34"/>
      <c r="EC81" s="34"/>
      <c r="ED81" s="34"/>
      <c r="EE81" s="34"/>
      <c r="EF81" s="34"/>
      <c r="EG81" s="34"/>
      <c r="EH81" s="34"/>
      <c r="EI81" s="34"/>
      <c r="EJ81" s="34"/>
      <c r="EK81" s="34"/>
      <c r="EL81" s="34"/>
      <c r="EM81" s="34"/>
      <c r="EN81" s="34"/>
      <c r="EO81" s="34"/>
      <c r="EP81" s="34"/>
      <c r="EQ81" s="34"/>
      <c r="ER81" s="34"/>
      <c r="ES81" s="34"/>
      <c r="ET81" s="34"/>
      <c r="EU81" s="34"/>
      <c r="EV81" s="34"/>
      <c r="EW81" s="34"/>
      <c r="EX81" s="34"/>
      <c r="EY81" s="34"/>
      <c r="EZ81" s="34"/>
      <c r="FA81" s="34"/>
      <c r="FB81" s="34"/>
      <c r="FC81" s="34"/>
      <c r="FD81" s="34"/>
      <c r="FE81" s="34"/>
      <c r="FF81" s="34"/>
      <c r="FG81" s="34"/>
      <c r="FH81" s="34"/>
      <c r="FI81" s="34"/>
      <c r="FJ81" s="34"/>
      <c r="FK81" s="34"/>
      <c r="FL81" s="34"/>
      <c r="FM81" s="34"/>
      <c r="FN81" s="34"/>
      <c r="FO81" s="34"/>
      <c r="FP81" s="34"/>
      <c r="FQ81" s="34"/>
      <c r="FR81" s="34"/>
      <c r="FS81" s="34"/>
      <c r="FT81" s="34"/>
      <c r="FU81" s="34"/>
      <c r="FV81" s="34"/>
      <c r="FW81" s="34"/>
      <c r="FX81" s="34"/>
      <c r="FY81" s="34"/>
      <c r="FZ81" s="34"/>
      <c r="GA81" s="34"/>
      <c r="GB81" s="34"/>
      <c r="GC81" s="34"/>
      <c r="GD81" s="34"/>
      <c r="GE81" s="34"/>
      <c r="GF81" s="34"/>
      <c r="GG81" s="34"/>
      <c r="GH81" s="34"/>
      <c r="GI81" s="34"/>
      <c r="GJ81" s="34"/>
    </row>
    <row r="82" spans="1:192" s="60" customFormat="1" ht="29.25" customHeight="1" thickBot="1" x14ac:dyDescent="0.3">
      <c r="A82" s="34"/>
      <c r="B82" s="61">
        <v>73</v>
      </c>
      <c r="C82" s="57" t="s">
        <v>194</v>
      </c>
      <c r="D82" s="58" t="s">
        <v>95</v>
      </c>
      <c r="E82" s="57" t="s">
        <v>89</v>
      </c>
      <c r="F82" s="58" t="s">
        <v>98</v>
      </c>
      <c r="G82" s="58" t="s">
        <v>106</v>
      </c>
      <c r="H82" s="58" t="s">
        <v>93</v>
      </c>
      <c r="I82" s="20">
        <v>33000</v>
      </c>
      <c r="J82" s="20">
        <v>947.1</v>
      </c>
      <c r="K82" s="20">
        <v>0</v>
      </c>
      <c r="L82" s="20">
        <v>1003.2</v>
      </c>
      <c r="M82" s="20">
        <v>0</v>
      </c>
      <c r="N82" s="20">
        <f t="shared" si="17"/>
        <v>1950.3000000000002</v>
      </c>
      <c r="O82" s="53">
        <f t="shared" si="18"/>
        <v>31049.7</v>
      </c>
      <c r="P82" s="59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34"/>
      <c r="AF82" s="34"/>
      <c r="AG82" s="34"/>
      <c r="AH82" s="34"/>
      <c r="AI82" s="34"/>
      <c r="AJ82" s="34"/>
      <c r="AK82" s="34"/>
      <c r="AL82" s="34"/>
      <c r="AM82" s="34"/>
      <c r="AN82" s="34"/>
      <c r="AO82" s="34"/>
      <c r="AP82" s="34"/>
      <c r="AQ82" s="34"/>
      <c r="AR82" s="34"/>
      <c r="AS82" s="34"/>
      <c r="AT82" s="34"/>
      <c r="AU82" s="34"/>
      <c r="AV82" s="34"/>
      <c r="AW82" s="34"/>
      <c r="AX82" s="34"/>
      <c r="AY82" s="34"/>
      <c r="AZ82" s="34"/>
      <c r="BA82" s="34"/>
      <c r="BB82" s="34"/>
      <c r="BC82" s="34"/>
      <c r="BD82" s="34"/>
      <c r="BE82" s="34"/>
      <c r="BF82" s="34"/>
      <c r="BG82" s="34"/>
      <c r="BH82" s="34"/>
      <c r="BI82" s="34"/>
      <c r="BJ82" s="34"/>
      <c r="BK82" s="34"/>
      <c r="BL82" s="34"/>
      <c r="BM82" s="34"/>
      <c r="BN82" s="34"/>
      <c r="BO82" s="34"/>
      <c r="BP82" s="34"/>
      <c r="BQ82" s="34"/>
      <c r="BR82" s="34"/>
      <c r="BS82" s="34"/>
      <c r="BT82" s="34"/>
      <c r="BU82" s="34"/>
      <c r="BV82" s="34"/>
      <c r="BW82" s="34"/>
      <c r="BX82" s="34"/>
      <c r="BY82" s="34"/>
      <c r="BZ82" s="34"/>
      <c r="CA82" s="34"/>
      <c r="CB82" s="34"/>
      <c r="CC82" s="34"/>
      <c r="CD82" s="34"/>
      <c r="CE82" s="34"/>
      <c r="CF82" s="34"/>
      <c r="CG82" s="34"/>
      <c r="CH82" s="34"/>
      <c r="CI82" s="34"/>
      <c r="CJ82" s="34"/>
      <c r="CK82" s="34"/>
      <c r="CL82" s="34"/>
      <c r="CM82" s="34"/>
      <c r="CN82" s="34"/>
      <c r="CO82" s="34"/>
      <c r="CP82" s="34"/>
      <c r="CQ82" s="34"/>
      <c r="CR82" s="34"/>
      <c r="CS82" s="34"/>
      <c r="CT82" s="34"/>
      <c r="CU82" s="34"/>
      <c r="CV82" s="34"/>
      <c r="CW82" s="34"/>
      <c r="CX82" s="34"/>
      <c r="CY82" s="34"/>
      <c r="CZ82" s="34"/>
      <c r="DA82" s="34"/>
      <c r="DB82" s="34"/>
      <c r="DC82" s="34"/>
      <c r="DD82" s="34"/>
      <c r="DE82" s="34"/>
      <c r="DF82" s="34"/>
      <c r="DG82" s="34"/>
      <c r="DH82" s="34"/>
      <c r="DI82" s="34"/>
      <c r="DJ82" s="34"/>
      <c r="DK82" s="34"/>
      <c r="DL82" s="34"/>
      <c r="DM82" s="34"/>
      <c r="DN82" s="34"/>
      <c r="DO82" s="34"/>
      <c r="DP82" s="34"/>
      <c r="DQ82" s="34"/>
      <c r="DR82" s="34"/>
      <c r="DS82" s="34"/>
      <c r="DT82" s="34"/>
      <c r="DU82" s="34"/>
      <c r="DV82" s="34"/>
      <c r="DW82" s="34"/>
      <c r="DX82" s="34"/>
      <c r="DY82" s="34"/>
      <c r="DZ82" s="34"/>
      <c r="EA82" s="34"/>
      <c r="EB82" s="34"/>
      <c r="EC82" s="34"/>
      <c r="ED82" s="34"/>
      <c r="EE82" s="34"/>
      <c r="EF82" s="34"/>
      <c r="EG82" s="34"/>
      <c r="EH82" s="34"/>
      <c r="EI82" s="34"/>
      <c r="EJ82" s="34"/>
      <c r="EK82" s="34"/>
      <c r="EL82" s="34"/>
      <c r="EM82" s="34"/>
      <c r="EN82" s="34"/>
      <c r="EO82" s="34"/>
      <c r="EP82" s="34"/>
      <c r="EQ82" s="34"/>
      <c r="ER82" s="34"/>
      <c r="ES82" s="34"/>
      <c r="ET82" s="34"/>
      <c r="EU82" s="34"/>
      <c r="EV82" s="34"/>
      <c r="EW82" s="34"/>
      <c r="EX82" s="34"/>
      <c r="EY82" s="34"/>
      <c r="EZ82" s="34"/>
      <c r="FA82" s="34"/>
      <c r="FB82" s="34"/>
      <c r="FC82" s="34"/>
      <c r="FD82" s="34"/>
      <c r="FE82" s="34"/>
      <c r="FF82" s="34"/>
      <c r="FG82" s="34"/>
      <c r="FH82" s="34"/>
      <c r="FI82" s="34"/>
      <c r="FJ82" s="34"/>
      <c r="FK82" s="34"/>
      <c r="FL82" s="34"/>
      <c r="FM82" s="34"/>
      <c r="FN82" s="34"/>
      <c r="FO82" s="34"/>
      <c r="FP82" s="34"/>
      <c r="FQ82" s="34"/>
      <c r="FR82" s="34"/>
      <c r="FS82" s="34"/>
      <c r="FT82" s="34"/>
      <c r="FU82" s="34"/>
      <c r="FV82" s="34"/>
      <c r="FW82" s="34"/>
      <c r="FX82" s="34"/>
      <c r="FY82" s="34"/>
      <c r="FZ82" s="34"/>
      <c r="GA82" s="34"/>
      <c r="GB82" s="34"/>
      <c r="GC82" s="34"/>
      <c r="GD82" s="34"/>
      <c r="GE82" s="34"/>
      <c r="GF82" s="34"/>
      <c r="GG82" s="34"/>
      <c r="GH82" s="34"/>
      <c r="GI82" s="34"/>
      <c r="GJ82" s="34"/>
    </row>
    <row r="83" spans="1:192" s="8" customFormat="1" ht="24" thickBot="1" x14ac:dyDescent="0.4">
      <c r="B83" s="71" t="s">
        <v>12</v>
      </c>
      <c r="C83" s="72"/>
      <c r="D83" s="72"/>
      <c r="E83" s="72"/>
      <c r="F83" s="72"/>
      <c r="G83" s="72"/>
      <c r="H83" s="73"/>
      <c r="I83" s="49">
        <f>SUM(I10:I82)</f>
        <v>2825300</v>
      </c>
      <c r="J83" s="49">
        <f>SUM(J10:J82)</f>
        <v>81086.120000000039</v>
      </c>
      <c r="K83" s="49">
        <f>SUM(K10:K82)</f>
        <v>120834.77999999998</v>
      </c>
      <c r="L83" s="49">
        <f>SUM(L10:L82)</f>
        <v>85889.120000000024</v>
      </c>
      <c r="M83" s="49">
        <f t="shared" ref="M83:O83" si="19">SUM(M10:M82)</f>
        <v>16474.499999999996</v>
      </c>
      <c r="N83" s="49">
        <f t="shared" si="19"/>
        <v>304284.52000000008</v>
      </c>
      <c r="O83" s="49">
        <f t="shared" si="19"/>
        <v>2521015.4800000014</v>
      </c>
      <c r="Q83"/>
    </row>
    <row r="85" spans="1:192" x14ac:dyDescent="0.25">
      <c r="I85" s="26"/>
      <c r="J85" s="26"/>
      <c r="K85" s="26"/>
      <c r="L85" s="26"/>
      <c r="M85" s="26"/>
      <c r="N85" s="26"/>
      <c r="O85" s="26"/>
    </row>
    <row r="86" spans="1:192" x14ac:dyDescent="0.25">
      <c r="I86" s="26"/>
      <c r="J86" s="26"/>
      <c r="K86" s="26"/>
      <c r="L86" s="26"/>
      <c r="M86" s="26"/>
      <c r="N86" s="26"/>
      <c r="O86" s="26"/>
    </row>
    <row r="87" spans="1:192" x14ac:dyDescent="0.25">
      <c r="I87" s="26"/>
      <c r="J87" s="26"/>
      <c r="K87" s="26"/>
      <c r="L87" s="26"/>
      <c r="M87" s="26"/>
      <c r="N87" s="26"/>
      <c r="O87" s="26"/>
    </row>
    <row r="88" spans="1:192" x14ac:dyDescent="0.25">
      <c r="I88" s="26"/>
      <c r="J88" s="26"/>
      <c r="K88" s="26"/>
      <c r="L88" s="26"/>
      <c r="M88" s="26"/>
      <c r="N88" s="26"/>
      <c r="O88" s="26"/>
    </row>
    <row r="89" spans="1:192" x14ac:dyDescent="0.25">
      <c r="I89" s="26"/>
      <c r="J89" s="26"/>
      <c r="K89" s="26"/>
      <c r="L89" s="26"/>
      <c r="M89" s="26"/>
      <c r="N89" s="26"/>
      <c r="O89" s="26"/>
      <c r="P89" s="26"/>
      <c r="Q89" s="26"/>
    </row>
    <row r="90" spans="1:192" ht="37.5" customHeight="1" x14ac:dyDescent="0.5">
      <c r="B90" s="74"/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</row>
    <row r="91" spans="1:192" ht="32.25" customHeight="1" x14ac:dyDescent="0.5">
      <c r="B91" s="67"/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</row>
    <row r="92" spans="1:192" ht="31.5" x14ac:dyDescent="0.5">
      <c r="B92" s="67"/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</row>
  </sheetData>
  <mergeCells count="8">
    <mergeCell ref="B92:O92"/>
    <mergeCell ref="B91:O91"/>
    <mergeCell ref="B3:I3"/>
    <mergeCell ref="B4:O4"/>
    <mergeCell ref="B5:O5"/>
    <mergeCell ref="B6:O6"/>
    <mergeCell ref="B83:H83"/>
    <mergeCell ref="B90:O90"/>
  </mergeCells>
  <pageMargins left="0.7" right="0.7" top="0.75" bottom="0.75" header="0.3" footer="0.3"/>
  <pageSetup paperSize="5" scale="46" fitToHeight="0" orientation="landscape" horizontalDpi="4294967293" r:id="rId1"/>
  <ignoredErrors>
    <ignoredError sqref="N63 N10:N13 N14:N17 N19:N25 N26:N41 N18 N42:N50 N51:N59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BC6861-42E0-415E-9844-D148B34F57C1}">
  <sheetPr>
    <pageSetUpPr fitToPage="1"/>
  </sheetPr>
  <dimension ref="A1:GJ91"/>
  <sheetViews>
    <sheetView showGridLines="0" tabSelected="1" topLeftCell="A23" zoomScale="70" zoomScaleNormal="70" zoomScaleSheetLayoutView="55" workbookViewId="0">
      <selection activeCell="A49" sqref="A49:O49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8"/>
      <c r="C4" s="68"/>
      <c r="D4" s="68"/>
      <c r="E4" s="68"/>
      <c r="F4" s="68"/>
      <c r="G4" s="68"/>
      <c r="H4" s="68"/>
      <c r="I4" s="68"/>
      <c r="J4" s="36"/>
      <c r="K4" s="17"/>
      <c r="L4" s="37"/>
      <c r="M4" s="37"/>
      <c r="N4" s="37"/>
      <c r="O4" s="37"/>
      <c r="P4" s="7"/>
    </row>
    <row r="5" spans="1:192" ht="16.5" x14ac:dyDescent="0.3">
      <c r="B5" s="68" t="s">
        <v>14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7"/>
    </row>
    <row r="6" spans="1:192" s="1" customFormat="1" ht="15.75" x14ac:dyDescent="0.25">
      <c r="A6"/>
      <c r="B6" s="69" t="s">
        <v>109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0" t="s">
        <v>190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0" customFormat="1" ht="29.25" customHeight="1" x14ac:dyDescent="0.25">
      <c r="A11" s="34"/>
      <c r="B11" s="56">
        <v>1</v>
      </c>
      <c r="C11" s="57" t="s">
        <v>110</v>
      </c>
      <c r="D11" s="58" t="s">
        <v>95</v>
      </c>
      <c r="E11" s="57" t="s">
        <v>169</v>
      </c>
      <c r="F11" s="58" t="s">
        <v>97</v>
      </c>
      <c r="G11" s="58" t="s">
        <v>129</v>
      </c>
      <c r="H11" s="58" t="s">
        <v>128</v>
      </c>
      <c r="I11" s="20">
        <v>70000</v>
      </c>
      <c r="J11" s="20">
        <v>2009</v>
      </c>
      <c r="K11" s="20">
        <v>5368.48</v>
      </c>
      <c r="L11" s="20">
        <v>2128</v>
      </c>
      <c r="M11" s="20">
        <v>0</v>
      </c>
      <c r="N11" s="20">
        <f t="shared" ref="N11:N30" si="0">SUM(J11:M11)</f>
        <v>9505.48</v>
      </c>
      <c r="O11" s="53">
        <f t="shared" ref="O11:O30" si="1">+I11-N11</f>
        <v>60494.520000000004</v>
      </c>
      <c r="P11" s="59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0" customFormat="1" ht="29.25" customHeight="1" x14ac:dyDescent="0.25">
      <c r="A12" s="34"/>
      <c r="B12" s="56">
        <v>2</v>
      </c>
      <c r="C12" s="57" t="s">
        <v>111</v>
      </c>
      <c r="D12" s="58" t="s">
        <v>94</v>
      </c>
      <c r="E12" s="57" t="s">
        <v>76</v>
      </c>
      <c r="F12" s="58" t="s">
        <v>97</v>
      </c>
      <c r="G12" s="58" t="s">
        <v>107</v>
      </c>
      <c r="H12" s="58" t="s">
        <v>128</v>
      </c>
      <c r="I12" s="20">
        <v>50000</v>
      </c>
      <c r="J12" s="20">
        <v>1435</v>
      </c>
      <c r="K12" s="20">
        <v>1854</v>
      </c>
      <c r="L12" s="20">
        <v>1520</v>
      </c>
      <c r="M12" s="20">
        <v>0</v>
      </c>
      <c r="N12" s="20">
        <f t="shared" si="0"/>
        <v>4809</v>
      </c>
      <c r="O12" s="53">
        <f t="shared" si="1"/>
        <v>45191</v>
      </c>
      <c r="P12" s="5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0" customFormat="1" ht="29.25" customHeight="1" x14ac:dyDescent="0.25">
      <c r="A13" s="34"/>
      <c r="B13" s="56">
        <v>3</v>
      </c>
      <c r="C13" s="57" t="s">
        <v>112</v>
      </c>
      <c r="D13" s="58" t="s">
        <v>94</v>
      </c>
      <c r="E13" s="57" t="s">
        <v>122</v>
      </c>
      <c r="F13" s="58" t="s">
        <v>97</v>
      </c>
      <c r="G13" s="58" t="s">
        <v>106</v>
      </c>
      <c r="H13" s="58" t="s">
        <v>128</v>
      </c>
      <c r="I13" s="20">
        <v>50000</v>
      </c>
      <c r="J13" s="20">
        <v>1435</v>
      </c>
      <c r="K13" s="20">
        <v>1854</v>
      </c>
      <c r="L13" s="20">
        <v>1520</v>
      </c>
      <c r="M13" s="20">
        <v>0</v>
      </c>
      <c r="N13" s="20">
        <f t="shared" si="0"/>
        <v>4809</v>
      </c>
      <c r="O13" s="53">
        <f t="shared" si="1"/>
        <v>45191</v>
      </c>
      <c r="P13" s="59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60" customFormat="1" ht="29.25" customHeight="1" x14ac:dyDescent="0.25">
      <c r="A14" s="34"/>
      <c r="B14" s="56">
        <v>4</v>
      </c>
      <c r="C14" s="57" t="s">
        <v>113</v>
      </c>
      <c r="D14" s="58" t="s">
        <v>95</v>
      </c>
      <c r="E14" s="57" t="s">
        <v>78</v>
      </c>
      <c r="F14" s="58" t="s">
        <v>97</v>
      </c>
      <c r="G14" s="58" t="s">
        <v>107</v>
      </c>
      <c r="H14" s="58" t="s">
        <v>128</v>
      </c>
      <c r="I14" s="20">
        <v>70000</v>
      </c>
      <c r="J14" s="20">
        <v>2009</v>
      </c>
      <c r="K14" s="20">
        <v>5368.48</v>
      </c>
      <c r="L14" s="20">
        <v>2128</v>
      </c>
      <c r="M14" s="20">
        <v>0</v>
      </c>
      <c r="N14" s="20">
        <f t="shared" si="0"/>
        <v>9505.48</v>
      </c>
      <c r="O14" s="53">
        <f t="shared" si="1"/>
        <v>60494.520000000004</v>
      </c>
      <c r="P14" s="59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</row>
    <row r="15" spans="1:192" s="60" customFormat="1" ht="29.25" customHeight="1" x14ac:dyDescent="0.25">
      <c r="A15" s="34"/>
      <c r="B15" s="56">
        <v>5</v>
      </c>
      <c r="C15" s="57" t="s">
        <v>114</v>
      </c>
      <c r="D15" s="58" t="s">
        <v>94</v>
      </c>
      <c r="E15" s="57" t="s">
        <v>82</v>
      </c>
      <c r="F15" s="58" t="s">
        <v>97</v>
      </c>
      <c r="G15" s="58" t="s">
        <v>108</v>
      </c>
      <c r="H15" s="58" t="s">
        <v>128</v>
      </c>
      <c r="I15" s="20">
        <v>70000</v>
      </c>
      <c r="J15" s="20">
        <v>2009</v>
      </c>
      <c r="K15" s="20">
        <v>5368.48</v>
      </c>
      <c r="L15" s="20">
        <v>2128</v>
      </c>
      <c r="M15" s="20">
        <v>0</v>
      </c>
      <c r="N15" s="20">
        <f t="shared" si="0"/>
        <v>9505.48</v>
      </c>
      <c r="O15" s="53">
        <f t="shared" si="1"/>
        <v>60494.520000000004</v>
      </c>
      <c r="P15" s="59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</row>
    <row r="16" spans="1:192" s="60" customFormat="1" ht="29.25" customHeight="1" x14ac:dyDescent="0.25">
      <c r="A16" s="34"/>
      <c r="B16" s="56">
        <v>6</v>
      </c>
      <c r="C16" s="57" t="s">
        <v>115</v>
      </c>
      <c r="D16" s="58" t="s">
        <v>95</v>
      </c>
      <c r="E16" s="57" t="s">
        <v>123</v>
      </c>
      <c r="F16" s="58" t="s">
        <v>101</v>
      </c>
      <c r="G16" s="58" t="s">
        <v>129</v>
      </c>
      <c r="H16" s="58" t="s">
        <v>128</v>
      </c>
      <c r="I16" s="20">
        <v>40000</v>
      </c>
      <c r="J16" s="20">
        <v>1148</v>
      </c>
      <c r="K16" s="20">
        <v>442.65</v>
      </c>
      <c r="L16" s="20">
        <v>1216</v>
      </c>
      <c r="M16" s="20">
        <v>0</v>
      </c>
      <c r="N16" s="20">
        <f t="shared" si="0"/>
        <v>2806.65</v>
      </c>
      <c r="O16" s="53">
        <f t="shared" si="1"/>
        <v>37193.35</v>
      </c>
      <c r="P16" s="59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</row>
    <row r="17" spans="1:192" s="60" customFormat="1" ht="29.25" customHeight="1" x14ac:dyDescent="0.25">
      <c r="A17" s="34"/>
      <c r="B17" s="56">
        <v>7</v>
      </c>
      <c r="C17" s="57" t="s">
        <v>166</v>
      </c>
      <c r="D17" s="58" t="s">
        <v>95</v>
      </c>
      <c r="E17" s="57" t="s">
        <v>167</v>
      </c>
      <c r="F17" s="58" t="s">
        <v>97</v>
      </c>
      <c r="G17" s="58" t="s">
        <v>107</v>
      </c>
      <c r="H17" s="58" t="s">
        <v>128</v>
      </c>
      <c r="I17" s="20">
        <v>60000</v>
      </c>
      <c r="J17" s="20">
        <v>1722</v>
      </c>
      <c r="K17" s="20">
        <v>3486.68</v>
      </c>
      <c r="L17" s="20">
        <v>1824</v>
      </c>
      <c r="M17" s="20">
        <v>0</v>
      </c>
      <c r="N17" s="20">
        <f t="shared" ref="N17" si="2">SUM(J17:M17)</f>
        <v>7032.68</v>
      </c>
      <c r="O17" s="53">
        <f t="shared" si="1"/>
        <v>52967.32</v>
      </c>
      <c r="P17" s="59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</row>
    <row r="18" spans="1:192" s="60" customFormat="1" ht="29.25" customHeight="1" x14ac:dyDescent="0.25">
      <c r="A18" s="34"/>
      <c r="B18" s="56">
        <v>8</v>
      </c>
      <c r="C18" s="57" t="s">
        <v>117</v>
      </c>
      <c r="D18" s="58" t="s">
        <v>94</v>
      </c>
      <c r="E18" s="57" t="s">
        <v>124</v>
      </c>
      <c r="F18" s="58" t="s">
        <v>101</v>
      </c>
      <c r="G18" s="58" t="s">
        <v>107</v>
      </c>
      <c r="H18" s="58" t="s">
        <v>128</v>
      </c>
      <c r="I18" s="20">
        <v>40000</v>
      </c>
      <c r="J18" s="20">
        <v>1148</v>
      </c>
      <c r="K18" s="20">
        <v>442.65</v>
      </c>
      <c r="L18" s="20">
        <v>1216</v>
      </c>
      <c r="M18" s="20">
        <v>0</v>
      </c>
      <c r="N18" s="20">
        <f t="shared" si="0"/>
        <v>2806.65</v>
      </c>
      <c r="O18" s="53">
        <f t="shared" si="1"/>
        <v>37193.35</v>
      </c>
      <c r="P18" s="59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</row>
    <row r="19" spans="1:192" s="60" customFormat="1" ht="29.25" customHeight="1" x14ac:dyDescent="0.25">
      <c r="A19" s="34"/>
      <c r="B19" s="56">
        <v>9</v>
      </c>
      <c r="C19" s="57" t="s">
        <v>120</v>
      </c>
      <c r="D19" s="58" t="s">
        <v>95</v>
      </c>
      <c r="E19" s="57" t="s">
        <v>127</v>
      </c>
      <c r="F19" s="58" t="s">
        <v>101</v>
      </c>
      <c r="G19" s="58" t="s">
        <v>103</v>
      </c>
      <c r="H19" s="58" t="s">
        <v>128</v>
      </c>
      <c r="I19" s="20">
        <v>35000</v>
      </c>
      <c r="J19" s="20">
        <v>1004.5</v>
      </c>
      <c r="K19" s="20">
        <v>0</v>
      </c>
      <c r="L19" s="20">
        <v>1064</v>
      </c>
      <c r="M19" s="20">
        <v>0</v>
      </c>
      <c r="N19" s="20">
        <f t="shared" si="0"/>
        <v>2068.5</v>
      </c>
      <c r="O19" s="53">
        <f t="shared" si="1"/>
        <v>32931.5</v>
      </c>
      <c r="P19" s="59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</row>
    <row r="20" spans="1:192" s="60" customFormat="1" ht="29.25" customHeight="1" x14ac:dyDescent="0.25">
      <c r="A20" s="34"/>
      <c r="B20" s="56">
        <v>10</v>
      </c>
      <c r="C20" s="57" t="s">
        <v>130</v>
      </c>
      <c r="D20" s="58" t="s">
        <v>94</v>
      </c>
      <c r="E20" s="57" t="s">
        <v>131</v>
      </c>
      <c r="F20" s="58" t="s">
        <v>96</v>
      </c>
      <c r="G20" s="58" t="s">
        <v>108</v>
      </c>
      <c r="H20" s="58" t="s">
        <v>128</v>
      </c>
      <c r="I20" s="20">
        <v>150000</v>
      </c>
      <c r="J20" s="20">
        <v>4305</v>
      </c>
      <c r="K20" s="20">
        <v>23866.62</v>
      </c>
      <c r="L20" s="20">
        <v>4560</v>
      </c>
      <c r="M20" s="20">
        <v>0</v>
      </c>
      <c r="N20" s="20">
        <f t="shared" si="0"/>
        <v>32731.62</v>
      </c>
      <c r="O20" s="53">
        <f t="shared" si="1"/>
        <v>117268.38</v>
      </c>
      <c r="P20" s="59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</row>
    <row r="21" spans="1:192" s="60" customFormat="1" ht="29.25" customHeight="1" x14ac:dyDescent="0.25">
      <c r="A21" s="34"/>
      <c r="B21" s="56">
        <v>11</v>
      </c>
      <c r="C21" s="57" t="s">
        <v>134</v>
      </c>
      <c r="D21" s="58" t="s">
        <v>94</v>
      </c>
      <c r="E21" s="57" t="s">
        <v>141</v>
      </c>
      <c r="F21" s="58" t="s">
        <v>96</v>
      </c>
      <c r="G21" s="58" t="s">
        <v>129</v>
      </c>
      <c r="H21" s="58" t="s">
        <v>128</v>
      </c>
      <c r="I21" s="20">
        <v>136000</v>
      </c>
      <c r="J21" s="20">
        <v>3903.2</v>
      </c>
      <c r="K21" s="20">
        <v>20573.47</v>
      </c>
      <c r="L21" s="20">
        <v>4134.3999999999996</v>
      </c>
      <c r="M21" s="20">
        <v>0</v>
      </c>
      <c r="N21" s="20">
        <f t="shared" si="0"/>
        <v>28611.07</v>
      </c>
      <c r="O21" s="53">
        <f t="shared" si="1"/>
        <v>107388.93</v>
      </c>
      <c r="P21" s="59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</row>
    <row r="22" spans="1:192" s="60" customFormat="1" ht="29.25" customHeight="1" x14ac:dyDescent="0.25">
      <c r="A22" s="34"/>
      <c r="B22" s="56">
        <v>12</v>
      </c>
      <c r="C22" s="57" t="s">
        <v>135</v>
      </c>
      <c r="D22" s="58" t="s">
        <v>94</v>
      </c>
      <c r="E22" s="57" t="s">
        <v>122</v>
      </c>
      <c r="F22" s="58" t="s">
        <v>97</v>
      </c>
      <c r="G22" s="58" t="s">
        <v>107</v>
      </c>
      <c r="H22" s="58" t="s">
        <v>128</v>
      </c>
      <c r="I22" s="20">
        <v>70000</v>
      </c>
      <c r="J22" s="20">
        <v>2009</v>
      </c>
      <c r="K22" s="20">
        <v>5368.48</v>
      </c>
      <c r="L22" s="20">
        <v>2128</v>
      </c>
      <c r="M22" s="20">
        <v>0</v>
      </c>
      <c r="N22" s="20">
        <f t="shared" si="0"/>
        <v>9505.48</v>
      </c>
      <c r="O22" s="53">
        <f t="shared" si="1"/>
        <v>60494.520000000004</v>
      </c>
      <c r="P22" s="59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</row>
    <row r="23" spans="1:192" s="60" customFormat="1" ht="29.25" customHeight="1" x14ac:dyDescent="0.25">
      <c r="A23" s="34"/>
      <c r="B23" s="56">
        <v>13</v>
      </c>
      <c r="C23" s="57" t="s">
        <v>139</v>
      </c>
      <c r="D23" s="58" t="s">
        <v>95</v>
      </c>
      <c r="E23" s="57" t="s">
        <v>142</v>
      </c>
      <c r="F23" s="58" t="s">
        <v>97</v>
      </c>
      <c r="G23" s="58" t="s">
        <v>107</v>
      </c>
      <c r="H23" s="58" t="s">
        <v>128</v>
      </c>
      <c r="I23" s="20">
        <v>60000</v>
      </c>
      <c r="J23" s="20">
        <v>1722</v>
      </c>
      <c r="K23" s="20">
        <v>3216.65</v>
      </c>
      <c r="L23" s="20">
        <v>1824</v>
      </c>
      <c r="M23" s="20">
        <v>1350.12</v>
      </c>
      <c r="N23" s="20">
        <f t="shared" si="0"/>
        <v>8112.7699999999995</v>
      </c>
      <c r="O23" s="53">
        <f t="shared" si="1"/>
        <v>51887.23</v>
      </c>
      <c r="P23" s="59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</row>
    <row r="24" spans="1:192" s="60" customFormat="1" ht="29.25" customHeight="1" x14ac:dyDescent="0.25">
      <c r="A24" s="34"/>
      <c r="B24" s="56">
        <v>14</v>
      </c>
      <c r="C24" s="57" t="s">
        <v>143</v>
      </c>
      <c r="D24" s="58" t="s">
        <v>94</v>
      </c>
      <c r="E24" s="57" t="s">
        <v>76</v>
      </c>
      <c r="F24" s="58" t="s">
        <v>97</v>
      </c>
      <c r="G24" s="58" t="s">
        <v>107</v>
      </c>
      <c r="H24" s="58" t="s">
        <v>128</v>
      </c>
      <c r="I24" s="20">
        <v>70000</v>
      </c>
      <c r="J24" s="20">
        <v>2009</v>
      </c>
      <c r="K24" s="20">
        <v>5368.48</v>
      </c>
      <c r="L24" s="20">
        <v>2128</v>
      </c>
      <c r="M24" s="20">
        <v>0</v>
      </c>
      <c r="N24" s="20">
        <f t="shared" si="0"/>
        <v>9505.48</v>
      </c>
      <c r="O24" s="53">
        <f t="shared" si="1"/>
        <v>60494.520000000004</v>
      </c>
      <c r="P24" s="59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</row>
    <row r="25" spans="1:192" s="60" customFormat="1" ht="29.25" customHeight="1" x14ac:dyDescent="0.25">
      <c r="A25" s="34"/>
      <c r="B25" s="56">
        <v>15</v>
      </c>
      <c r="C25" s="57" t="s">
        <v>168</v>
      </c>
      <c r="D25" s="58" t="s">
        <v>94</v>
      </c>
      <c r="E25" s="57" t="s">
        <v>169</v>
      </c>
      <c r="F25" s="58" t="s">
        <v>97</v>
      </c>
      <c r="G25" s="58" t="s">
        <v>129</v>
      </c>
      <c r="H25" s="58" t="s">
        <v>128</v>
      </c>
      <c r="I25" s="20">
        <v>60000</v>
      </c>
      <c r="J25" s="20">
        <v>1722</v>
      </c>
      <c r="K25" s="20">
        <v>3486.68</v>
      </c>
      <c r="L25" s="20">
        <v>1824</v>
      </c>
      <c r="M25" s="20">
        <v>0</v>
      </c>
      <c r="N25" s="20">
        <f>SUM(J25:M25)</f>
        <v>7032.68</v>
      </c>
      <c r="O25" s="53">
        <f t="shared" si="1"/>
        <v>52967.32</v>
      </c>
      <c r="P25" s="59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</row>
    <row r="26" spans="1:192" s="60" customFormat="1" ht="29.25" customHeight="1" x14ac:dyDescent="0.25">
      <c r="A26" s="34"/>
      <c r="B26" s="56">
        <v>16</v>
      </c>
      <c r="C26" s="57" t="s">
        <v>170</v>
      </c>
      <c r="D26" s="58" t="s">
        <v>94</v>
      </c>
      <c r="E26" s="57" t="s">
        <v>171</v>
      </c>
      <c r="F26" s="58" t="s">
        <v>97</v>
      </c>
      <c r="G26" s="58" t="s">
        <v>107</v>
      </c>
      <c r="H26" s="58" t="s">
        <v>128</v>
      </c>
      <c r="I26" s="20">
        <v>60000</v>
      </c>
      <c r="J26" s="20">
        <v>1722</v>
      </c>
      <c r="K26" s="20">
        <v>3486.68</v>
      </c>
      <c r="L26" s="20">
        <v>1824</v>
      </c>
      <c r="M26" s="20">
        <v>0</v>
      </c>
      <c r="N26" s="20">
        <f>SUM(J26:M26)</f>
        <v>7032.68</v>
      </c>
      <c r="O26" s="53">
        <f t="shared" si="1"/>
        <v>52967.32</v>
      </c>
      <c r="P26" s="59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</row>
    <row r="27" spans="1:192" s="60" customFormat="1" ht="29.25" customHeight="1" x14ac:dyDescent="0.25">
      <c r="A27" s="34"/>
      <c r="B27" s="56">
        <v>17</v>
      </c>
      <c r="C27" s="57" t="s">
        <v>154</v>
      </c>
      <c r="D27" s="58" t="s">
        <v>94</v>
      </c>
      <c r="E27" s="57" t="s">
        <v>127</v>
      </c>
      <c r="F27" s="58" t="s">
        <v>101</v>
      </c>
      <c r="G27" s="58" t="s">
        <v>129</v>
      </c>
      <c r="H27" s="58" t="s">
        <v>128</v>
      </c>
      <c r="I27" s="20">
        <v>40000</v>
      </c>
      <c r="J27" s="20">
        <v>1148</v>
      </c>
      <c r="K27" s="20">
        <v>442.65</v>
      </c>
      <c r="L27" s="20">
        <v>1216</v>
      </c>
      <c r="M27" s="20">
        <v>0</v>
      </c>
      <c r="N27" s="20">
        <f t="shared" si="0"/>
        <v>2806.65</v>
      </c>
      <c r="O27" s="53">
        <f t="shared" si="1"/>
        <v>37193.35</v>
      </c>
      <c r="P27" s="59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</row>
    <row r="28" spans="1:192" s="60" customFormat="1" ht="29.25" customHeight="1" x14ac:dyDescent="0.25">
      <c r="A28" s="34"/>
      <c r="B28" s="56">
        <v>18</v>
      </c>
      <c r="C28" s="57" t="s">
        <v>153</v>
      </c>
      <c r="D28" s="58" t="s">
        <v>94</v>
      </c>
      <c r="E28" s="57" t="s">
        <v>71</v>
      </c>
      <c r="F28" s="58" t="s">
        <v>97</v>
      </c>
      <c r="G28" s="58" t="s">
        <v>102</v>
      </c>
      <c r="H28" s="58" t="s">
        <v>128</v>
      </c>
      <c r="I28" s="20">
        <v>50000</v>
      </c>
      <c r="J28" s="20">
        <f>+I28*2.87%</f>
        <v>1435</v>
      </c>
      <c r="K28" s="20">
        <v>1854</v>
      </c>
      <c r="L28" s="20">
        <v>1520</v>
      </c>
      <c r="M28" s="20">
        <v>0</v>
      </c>
      <c r="N28" s="20">
        <f t="shared" si="0"/>
        <v>4809</v>
      </c>
      <c r="O28" s="53">
        <f t="shared" si="1"/>
        <v>45191</v>
      </c>
      <c r="P28" s="59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</row>
    <row r="29" spans="1:192" s="60" customFormat="1" ht="29.25" customHeight="1" x14ac:dyDescent="0.25">
      <c r="A29" s="34"/>
      <c r="B29" s="56">
        <v>19</v>
      </c>
      <c r="C29" s="57" t="s">
        <v>156</v>
      </c>
      <c r="D29" s="58" t="s">
        <v>95</v>
      </c>
      <c r="E29" s="57" t="s">
        <v>157</v>
      </c>
      <c r="F29" s="58" t="s">
        <v>96</v>
      </c>
      <c r="G29" s="58" t="s">
        <v>129</v>
      </c>
      <c r="H29" s="58" t="s">
        <v>128</v>
      </c>
      <c r="I29" s="20">
        <v>95000</v>
      </c>
      <c r="J29" s="20">
        <v>2726.5</v>
      </c>
      <c r="K29" s="20">
        <v>10929.24</v>
      </c>
      <c r="L29" s="20">
        <v>2888</v>
      </c>
      <c r="M29" s="20">
        <v>0</v>
      </c>
      <c r="N29" s="20">
        <f t="shared" si="0"/>
        <v>16543.739999999998</v>
      </c>
      <c r="O29" s="53">
        <f t="shared" si="1"/>
        <v>78456.260000000009</v>
      </c>
      <c r="P29" s="59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</row>
    <row r="30" spans="1:192" s="60" customFormat="1" ht="29.25" customHeight="1" x14ac:dyDescent="0.25">
      <c r="A30" s="34"/>
      <c r="B30" s="56">
        <v>20</v>
      </c>
      <c r="C30" s="57" t="s">
        <v>158</v>
      </c>
      <c r="D30" s="58" t="s">
        <v>95</v>
      </c>
      <c r="E30" s="57" t="s">
        <v>83</v>
      </c>
      <c r="F30" s="58" t="s">
        <v>101</v>
      </c>
      <c r="G30" s="58" t="s">
        <v>108</v>
      </c>
      <c r="H30" s="58" t="s">
        <v>128</v>
      </c>
      <c r="I30" s="20">
        <v>43000</v>
      </c>
      <c r="J30" s="20">
        <v>1234.0999999999999</v>
      </c>
      <c r="K30" s="20">
        <v>866.06</v>
      </c>
      <c r="L30" s="20">
        <v>1307.2</v>
      </c>
      <c r="M30" s="20">
        <v>0</v>
      </c>
      <c r="N30" s="20">
        <f t="shared" si="0"/>
        <v>3407.3599999999997</v>
      </c>
      <c r="O30" s="53">
        <f t="shared" si="1"/>
        <v>39592.639999999999</v>
      </c>
      <c r="P30" s="59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</row>
    <row r="31" spans="1:192" s="60" customFormat="1" ht="29.25" customHeight="1" x14ac:dyDescent="0.25">
      <c r="A31" s="34"/>
      <c r="B31" s="56">
        <v>21</v>
      </c>
      <c r="C31" s="57" t="s">
        <v>172</v>
      </c>
      <c r="D31" s="58" t="s">
        <v>95</v>
      </c>
      <c r="E31" s="57" t="s">
        <v>173</v>
      </c>
      <c r="F31" s="58" t="s">
        <v>101</v>
      </c>
      <c r="G31" s="58" t="s">
        <v>104</v>
      </c>
      <c r="H31" s="58" t="s">
        <v>128</v>
      </c>
      <c r="I31" s="20">
        <v>20000</v>
      </c>
      <c r="J31" s="20">
        <v>574</v>
      </c>
      <c r="K31" s="20">
        <v>0</v>
      </c>
      <c r="L31" s="20">
        <v>608</v>
      </c>
      <c r="M31" s="20">
        <v>0</v>
      </c>
      <c r="N31" s="20">
        <f t="shared" ref="N31" si="3">SUM(J31:M31)</f>
        <v>1182</v>
      </c>
      <c r="O31" s="53">
        <f t="shared" ref="O31" si="4">+I31-N31</f>
        <v>18818</v>
      </c>
      <c r="P31" s="59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</row>
    <row r="32" spans="1:192" s="60" customFormat="1" ht="29.25" customHeight="1" x14ac:dyDescent="0.25">
      <c r="A32" s="34"/>
      <c r="B32" s="56">
        <v>22</v>
      </c>
      <c r="C32" s="57" t="s">
        <v>174</v>
      </c>
      <c r="D32" s="58" t="s">
        <v>95</v>
      </c>
      <c r="E32" s="57" t="s">
        <v>78</v>
      </c>
      <c r="F32" s="58" t="s">
        <v>97</v>
      </c>
      <c r="G32" s="58" t="s">
        <v>107</v>
      </c>
      <c r="H32" s="58" t="s">
        <v>128</v>
      </c>
      <c r="I32" s="20">
        <v>70000</v>
      </c>
      <c r="J32" s="20">
        <v>2009</v>
      </c>
      <c r="K32" s="20">
        <v>5368.48</v>
      </c>
      <c r="L32" s="20">
        <v>2128</v>
      </c>
      <c r="M32" s="20">
        <v>0</v>
      </c>
      <c r="N32" s="20">
        <f t="shared" ref="N32" si="5">SUM(J32:M32)</f>
        <v>9505.48</v>
      </c>
      <c r="O32" s="53">
        <f t="shared" ref="O32" si="6">+I32-N32</f>
        <v>60494.520000000004</v>
      </c>
      <c r="P32" s="59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</row>
    <row r="33" spans="1:192" s="60" customFormat="1" ht="29.25" customHeight="1" x14ac:dyDescent="0.25">
      <c r="A33" s="34"/>
      <c r="B33" s="56">
        <v>23</v>
      </c>
      <c r="C33" s="57" t="s">
        <v>175</v>
      </c>
      <c r="D33" s="58" t="s">
        <v>94</v>
      </c>
      <c r="E33" s="57" t="s">
        <v>176</v>
      </c>
      <c r="F33" s="58" t="s">
        <v>97</v>
      </c>
      <c r="G33" s="58" t="s">
        <v>129</v>
      </c>
      <c r="H33" s="58" t="s">
        <v>128</v>
      </c>
      <c r="I33" s="20">
        <v>45000</v>
      </c>
      <c r="J33" s="20">
        <v>1291.5</v>
      </c>
      <c r="K33" s="20">
        <v>1148.33</v>
      </c>
      <c r="L33" s="20">
        <v>1368</v>
      </c>
      <c r="M33" s="20">
        <v>0</v>
      </c>
      <c r="N33" s="20">
        <f t="shared" ref="N33" si="7">SUM(J33:M33)</f>
        <v>3807.83</v>
      </c>
      <c r="O33" s="53">
        <f t="shared" ref="O33" si="8">+I33-N33</f>
        <v>41192.17</v>
      </c>
      <c r="P33" s="59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34"/>
      <c r="AF33" s="34"/>
      <c r="AG33" s="34"/>
      <c r="AH33" s="34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  <c r="DQ33" s="34"/>
      <c r="DR33" s="34"/>
      <c r="DS33" s="34"/>
      <c r="DT33" s="34"/>
      <c r="DU33" s="34"/>
      <c r="DV33" s="34"/>
      <c r="DW33" s="34"/>
      <c r="DX33" s="34"/>
      <c r="DY33" s="34"/>
      <c r="DZ33" s="34"/>
      <c r="EA33" s="34"/>
      <c r="EB33" s="34"/>
      <c r="EC33" s="34"/>
      <c r="ED33" s="34"/>
      <c r="EE33" s="34"/>
      <c r="EF33" s="34"/>
      <c r="EG33" s="34"/>
      <c r="EH33" s="34"/>
      <c r="EI33" s="34"/>
      <c r="EJ33" s="34"/>
      <c r="EK33" s="34"/>
      <c r="EL33" s="34"/>
      <c r="EM33" s="34"/>
      <c r="EN33" s="34"/>
      <c r="EO33" s="34"/>
      <c r="EP33" s="34"/>
      <c r="EQ33" s="34"/>
      <c r="ER33" s="34"/>
      <c r="ES33" s="34"/>
      <c r="ET33" s="34"/>
      <c r="EU33" s="34"/>
      <c r="EV33" s="34"/>
      <c r="EW33" s="34"/>
      <c r="EX33" s="34"/>
      <c r="EY33" s="34"/>
      <c r="EZ33" s="34"/>
      <c r="FA33" s="34"/>
      <c r="FB33" s="34"/>
      <c r="FC33" s="34"/>
      <c r="FD33" s="34"/>
      <c r="FE33" s="34"/>
      <c r="FF33" s="34"/>
      <c r="FG33" s="34"/>
      <c r="FH33" s="34"/>
      <c r="FI33" s="34"/>
      <c r="FJ33" s="34"/>
      <c r="FK33" s="34"/>
      <c r="FL33" s="34"/>
      <c r="FM33" s="34"/>
      <c r="FN33" s="34"/>
      <c r="FO33" s="34"/>
      <c r="FP33" s="34"/>
      <c r="FQ33" s="34"/>
      <c r="FR33" s="34"/>
      <c r="FS33" s="34"/>
      <c r="FT33" s="34"/>
      <c r="FU33" s="34"/>
      <c r="FV33" s="34"/>
      <c r="FW33" s="34"/>
      <c r="FX33" s="34"/>
      <c r="FY33" s="34"/>
      <c r="FZ33" s="34"/>
      <c r="GA33" s="34"/>
      <c r="GB33" s="34"/>
      <c r="GC33" s="34"/>
      <c r="GD33" s="34"/>
      <c r="GE33" s="34"/>
      <c r="GF33" s="34"/>
      <c r="GG33" s="34"/>
      <c r="GH33" s="34"/>
      <c r="GI33" s="34"/>
      <c r="GJ33" s="34"/>
    </row>
    <row r="34" spans="1:192" s="60" customFormat="1" ht="29.25" customHeight="1" x14ac:dyDescent="0.25">
      <c r="A34" s="34"/>
      <c r="B34" s="56">
        <v>24</v>
      </c>
      <c r="C34" s="57" t="s">
        <v>177</v>
      </c>
      <c r="D34" s="58" t="s">
        <v>95</v>
      </c>
      <c r="E34" s="57" t="s">
        <v>178</v>
      </c>
      <c r="F34" s="58" t="s">
        <v>96</v>
      </c>
      <c r="G34" s="58" t="s">
        <v>103</v>
      </c>
      <c r="H34" s="58" t="s">
        <v>128</v>
      </c>
      <c r="I34" s="20">
        <v>150000</v>
      </c>
      <c r="J34" s="20">
        <v>4305</v>
      </c>
      <c r="K34" s="20">
        <v>23866.62</v>
      </c>
      <c r="L34" s="20">
        <v>4560</v>
      </c>
      <c r="M34" s="20">
        <v>0</v>
      </c>
      <c r="N34" s="20">
        <f t="shared" ref="N34" si="9">SUM(J34:M34)</f>
        <v>32731.62</v>
      </c>
      <c r="O34" s="53">
        <f t="shared" ref="O34:O40" si="10">+I34-N34</f>
        <v>117268.38</v>
      </c>
      <c r="P34" s="59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34"/>
      <c r="AF34" s="34"/>
      <c r="AG34" s="34"/>
      <c r="AH34" s="34"/>
      <c r="AI34" s="34"/>
      <c r="AJ34" s="34"/>
      <c r="AK34" s="34"/>
      <c r="AL34" s="34"/>
      <c r="AM34" s="34"/>
      <c r="AN34" s="34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  <c r="DQ34" s="34"/>
      <c r="DR34" s="34"/>
      <c r="DS34" s="34"/>
      <c r="DT34" s="34"/>
      <c r="DU34" s="34"/>
      <c r="DV34" s="34"/>
      <c r="DW34" s="34"/>
      <c r="DX34" s="34"/>
      <c r="DY34" s="34"/>
      <c r="DZ34" s="34"/>
      <c r="EA34" s="34"/>
      <c r="EB34" s="34"/>
      <c r="EC34" s="34"/>
      <c r="ED34" s="34"/>
      <c r="EE34" s="34"/>
      <c r="EF34" s="34"/>
      <c r="EG34" s="34"/>
      <c r="EH34" s="34"/>
      <c r="EI34" s="34"/>
      <c r="EJ34" s="34"/>
      <c r="EK34" s="34"/>
      <c r="EL34" s="34"/>
      <c r="EM34" s="34"/>
      <c r="EN34" s="34"/>
      <c r="EO34" s="34"/>
      <c r="EP34" s="34"/>
      <c r="EQ34" s="34"/>
      <c r="ER34" s="34"/>
      <c r="ES34" s="34"/>
      <c r="ET34" s="34"/>
      <c r="EU34" s="34"/>
      <c r="EV34" s="34"/>
      <c r="EW34" s="34"/>
      <c r="EX34" s="34"/>
      <c r="EY34" s="34"/>
      <c r="EZ34" s="34"/>
      <c r="FA34" s="34"/>
      <c r="FB34" s="34"/>
      <c r="FC34" s="34"/>
      <c r="FD34" s="34"/>
      <c r="FE34" s="34"/>
      <c r="FF34" s="34"/>
      <c r="FG34" s="34"/>
      <c r="FH34" s="34"/>
      <c r="FI34" s="34"/>
      <c r="FJ34" s="34"/>
      <c r="FK34" s="34"/>
      <c r="FL34" s="34"/>
      <c r="FM34" s="34"/>
      <c r="FN34" s="34"/>
      <c r="FO34" s="34"/>
      <c r="FP34" s="34"/>
      <c r="FQ34" s="34"/>
      <c r="FR34" s="34"/>
      <c r="FS34" s="34"/>
      <c r="FT34" s="34"/>
      <c r="FU34" s="34"/>
      <c r="FV34" s="34"/>
      <c r="FW34" s="34"/>
      <c r="FX34" s="34"/>
      <c r="FY34" s="34"/>
      <c r="FZ34" s="34"/>
      <c r="GA34" s="34"/>
      <c r="GB34" s="34"/>
      <c r="GC34" s="34"/>
      <c r="GD34" s="34"/>
      <c r="GE34" s="34"/>
      <c r="GF34" s="34"/>
      <c r="GG34" s="34"/>
      <c r="GH34" s="34"/>
      <c r="GI34" s="34"/>
      <c r="GJ34" s="34"/>
    </row>
    <row r="35" spans="1:192" s="60" customFormat="1" ht="29.25" customHeight="1" x14ac:dyDescent="0.25">
      <c r="A35" s="34"/>
      <c r="B35" s="56">
        <v>25</v>
      </c>
      <c r="C35" s="57" t="s">
        <v>181</v>
      </c>
      <c r="D35" s="58" t="s">
        <v>95</v>
      </c>
      <c r="E35" s="57" t="s">
        <v>78</v>
      </c>
      <c r="F35" s="58" t="s">
        <v>97</v>
      </c>
      <c r="G35" s="58" t="s">
        <v>107</v>
      </c>
      <c r="H35" s="58" t="s">
        <v>128</v>
      </c>
      <c r="I35" s="20">
        <v>70000</v>
      </c>
      <c r="J35" s="20">
        <v>2009</v>
      </c>
      <c r="K35" s="20">
        <v>5368.48</v>
      </c>
      <c r="L35" s="20">
        <v>2128</v>
      </c>
      <c r="M35" s="20">
        <v>0</v>
      </c>
      <c r="N35" s="20">
        <f t="shared" ref="N35" si="11">SUM(J35:M35)</f>
        <v>9505.48</v>
      </c>
      <c r="O35" s="53">
        <f>+I35-N35</f>
        <v>60494.520000000004</v>
      </c>
      <c r="P35" s="59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4"/>
      <c r="AO35" s="34"/>
      <c r="AP35" s="34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  <c r="DQ35" s="34"/>
      <c r="DR35" s="34"/>
      <c r="DS35" s="34"/>
      <c r="DT35" s="34"/>
      <c r="DU35" s="34"/>
      <c r="DV35" s="34"/>
      <c r="DW35" s="34"/>
      <c r="DX35" s="34"/>
      <c r="DY35" s="34"/>
      <c r="DZ35" s="34"/>
      <c r="EA35" s="34"/>
      <c r="EB35" s="34"/>
      <c r="EC35" s="34"/>
      <c r="ED35" s="34"/>
      <c r="EE35" s="34"/>
      <c r="EF35" s="34"/>
      <c r="EG35" s="34"/>
      <c r="EH35" s="34"/>
      <c r="EI35" s="34"/>
      <c r="EJ35" s="34"/>
      <c r="EK35" s="34"/>
      <c r="EL35" s="34"/>
      <c r="EM35" s="34"/>
      <c r="EN35" s="34"/>
      <c r="EO35" s="34"/>
      <c r="EP35" s="34"/>
      <c r="EQ35" s="34"/>
      <c r="ER35" s="34"/>
      <c r="ES35" s="34"/>
      <c r="ET35" s="34"/>
      <c r="EU35" s="34"/>
      <c r="EV35" s="34"/>
      <c r="EW35" s="34"/>
      <c r="EX35" s="34"/>
      <c r="EY35" s="34"/>
      <c r="EZ35" s="34"/>
      <c r="FA35" s="34"/>
      <c r="FB35" s="34"/>
      <c r="FC35" s="34"/>
      <c r="FD35" s="34"/>
      <c r="FE35" s="34"/>
      <c r="FF35" s="34"/>
      <c r="FG35" s="34"/>
      <c r="FH35" s="34"/>
      <c r="FI35" s="34"/>
      <c r="FJ35" s="34"/>
      <c r="FK35" s="34"/>
      <c r="FL35" s="34"/>
      <c r="FM35" s="34"/>
      <c r="FN35" s="34"/>
      <c r="FO35" s="34"/>
      <c r="FP35" s="34"/>
      <c r="FQ35" s="34"/>
      <c r="FR35" s="34"/>
      <c r="FS35" s="34"/>
      <c r="FT35" s="34"/>
      <c r="FU35" s="34"/>
      <c r="FV35" s="34"/>
      <c r="FW35" s="34"/>
      <c r="FX35" s="34"/>
      <c r="FY35" s="34"/>
      <c r="FZ35" s="34"/>
      <c r="GA35" s="34"/>
      <c r="GB35" s="34"/>
      <c r="GC35" s="34"/>
      <c r="GD35" s="34"/>
      <c r="GE35" s="34"/>
      <c r="GF35" s="34"/>
      <c r="GG35" s="34"/>
      <c r="GH35" s="34"/>
      <c r="GI35" s="34"/>
      <c r="GJ35" s="34"/>
    </row>
    <row r="36" spans="1:192" s="60" customFormat="1" ht="29.25" customHeight="1" x14ac:dyDescent="0.25">
      <c r="A36" s="34"/>
      <c r="B36" s="56">
        <v>26</v>
      </c>
      <c r="C36" s="57" t="s">
        <v>182</v>
      </c>
      <c r="D36" s="58" t="s">
        <v>95</v>
      </c>
      <c r="E36" s="57" t="s">
        <v>78</v>
      </c>
      <c r="F36" s="58" t="s">
        <v>97</v>
      </c>
      <c r="G36" s="58" t="s">
        <v>107</v>
      </c>
      <c r="H36" s="58" t="s">
        <v>128</v>
      </c>
      <c r="I36" s="20">
        <v>70000</v>
      </c>
      <c r="J36" s="20">
        <v>2009</v>
      </c>
      <c r="K36" s="20">
        <v>5368.48</v>
      </c>
      <c r="L36" s="20">
        <v>2128</v>
      </c>
      <c r="M36" s="20">
        <v>0</v>
      </c>
      <c r="N36" s="20">
        <f t="shared" ref="N36" si="12">SUM(J36:M36)</f>
        <v>9505.48</v>
      </c>
      <c r="O36" s="53">
        <f>+I36-N36</f>
        <v>60494.520000000004</v>
      </c>
      <c r="P36" s="59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34"/>
      <c r="CI36" s="34"/>
      <c r="CJ36" s="34"/>
      <c r="CK36" s="34"/>
      <c r="CL36" s="34"/>
      <c r="CM36" s="34"/>
      <c r="CN36" s="34"/>
      <c r="CO36" s="34"/>
      <c r="CP36" s="34"/>
      <c r="CQ36" s="34"/>
      <c r="CR36" s="34"/>
      <c r="CS36" s="34"/>
      <c r="CT36" s="34"/>
      <c r="CU36" s="34"/>
      <c r="CV36" s="34"/>
      <c r="CW36" s="34"/>
      <c r="CX36" s="34"/>
      <c r="CY36" s="34"/>
      <c r="CZ36" s="34"/>
      <c r="DA36" s="34"/>
      <c r="DB36" s="34"/>
      <c r="DC36" s="34"/>
      <c r="DD36" s="34"/>
      <c r="DE36" s="34"/>
      <c r="DF36" s="34"/>
      <c r="DG36" s="34"/>
      <c r="DH36" s="34"/>
      <c r="DI36" s="34"/>
      <c r="DJ36" s="34"/>
      <c r="DK36" s="34"/>
      <c r="DL36" s="34"/>
      <c r="DM36" s="34"/>
      <c r="DN36" s="34"/>
      <c r="DO36" s="34"/>
      <c r="DP36" s="34"/>
      <c r="DQ36" s="34"/>
      <c r="DR36" s="34"/>
      <c r="DS36" s="34"/>
      <c r="DT36" s="34"/>
      <c r="DU36" s="34"/>
      <c r="DV36" s="34"/>
      <c r="DW36" s="34"/>
      <c r="DX36" s="34"/>
      <c r="DY36" s="34"/>
      <c r="DZ36" s="34"/>
      <c r="EA36" s="34"/>
      <c r="EB36" s="34"/>
      <c r="EC36" s="34"/>
      <c r="ED36" s="34"/>
      <c r="EE36" s="34"/>
      <c r="EF36" s="34"/>
      <c r="EG36" s="34"/>
      <c r="EH36" s="34"/>
      <c r="EI36" s="34"/>
      <c r="EJ36" s="34"/>
      <c r="EK36" s="34"/>
      <c r="EL36" s="34"/>
      <c r="EM36" s="34"/>
      <c r="EN36" s="34"/>
      <c r="EO36" s="34"/>
      <c r="EP36" s="34"/>
      <c r="EQ36" s="34"/>
      <c r="ER36" s="34"/>
      <c r="ES36" s="34"/>
      <c r="ET36" s="34"/>
      <c r="EU36" s="34"/>
      <c r="EV36" s="34"/>
      <c r="EW36" s="34"/>
      <c r="EX36" s="34"/>
      <c r="EY36" s="34"/>
      <c r="EZ36" s="34"/>
      <c r="FA36" s="34"/>
      <c r="FB36" s="34"/>
      <c r="FC36" s="34"/>
      <c r="FD36" s="34"/>
      <c r="FE36" s="34"/>
      <c r="FF36" s="34"/>
      <c r="FG36" s="34"/>
      <c r="FH36" s="34"/>
      <c r="FI36" s="34"/>
      <c r="FJ36" s="34"/>
      <c r="FK36" s="34"/>
      <c r="FL36" s="34"/>
      <c r="FM36" s="34"/>
      <c r="FN36" s="34"/>
      <c r="FO36" s="34"/>
      <c r="FP36" s="34"/>
      <c r="FQ36" s="34"/>
      <c r="FR36" s="34"/>
      <c r="FS36" s="34"/>
      <c r="FT36" s="34"/>
      <c r="FU36" s="34"/>
      <c r="FV36" s="34"/>
      <c r="FW36" s="34"/>
      <c r="FX36" s="34"/>
      <c r="FY36" s="34"/>
      <c r="FZ36" s="34"/>
      <c r="GA36" s="34"/>
      <c r="GB36" s="34"/>
      <c r="GC36" s="34"/>
      <c r="GD36" s="34"/>
      <c r="GE36" s="34"/>
      <c r="GF36" s="34"/>
      <c r="GG36" s="34"/>
      <c r="GH36" s="34"/>
      <c r="GI36" s="34"/>
      <c r="GJ36" s="34"/>
    </row>
    <row r="37" spans="1:192" s="60" customFormat="1" ht="29.25" customHeight="1" x14ac:dyDescent="0.25">
      <c r="A37" s="34"/>
      <c r="B37" s="56">
        <v>27</v>
      </c>
      <c r="C37" s="57" t="s">
        <v>183</v>
      </c>
      <c r="D37" s="58" t="s">
        <v>95</v>
      </c>
      <c r="E37" s="57" t="s">
        <v>78</v>
      </c>
      <c r="F37" s="58" t="s">
        <v>97</v>
      </c>
      <c r="G37" s="58" t="s">
        <v>107</v>
      </c>
      <c r="H37" s="58" t="s">
        <v>128</v>
      </c>
      <c r="I37" s="20">
        <v>70000</v>
      </c>
      <c r="J37" s="20">
        <v>2009</v>
      </c>
      <c r="K37" s="20">
        <v>5368.48</v>
      </c>
      <c r="L37" s="20">
        <v>2128</v>
      </c>
      <c r="M37" s="20">
        <v>0</v>
      </c>
      <c r="N37" s="20">
        <f t="shared" ref="N37" si="13">SUM(J37:M37)</f>
        <v>9505.48</v>
      </c>
      <c r="O37" s="53">
        <f>+I37-N37</f>
        <v>60494.520000000004</v>
      </c>
      <c r="P37" s="59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4"/>
      <c r="AJ37" s="34"/>
      <c r="AK37" s="34"/>
      <c r="AL37" s="34"/>
      <c r="AM37" s="34"/>
      <c r="AN37" s="34"/>
      <c r="AO37" s="34"/>
      <c r="AP37" s="34"/>
      <c r="AQ37" s="34"/>
      <c r="AR37" s="34"/>
      <c r="AS37" s="34"/>
      <c r="AT37" s="34"/>
      <c r="AU37" s="34"/>
      <c r="AV37" s="34"/>
      <c r="AW37" s="34"/>
      <c r="AX37" s="34"/>
      <c r="AY37" s="34"/>
      <c r="AZ37" s="34"/>
      <c r="BA37" s="34"/>
      <c r="BB37" s="34"/>
      <c r="BC37" s="34"/>
      <c r="BD37" s="34"/>
      <c r="BE37" s="34"/>
      <c r="BF37" s="34"/>
      <c r="BG37" s="34"/>
      <c r="BH37" s="34"/>
      <c r="BI37" s="34"/>
      <c r="BJ37" s="34"/>
      <c r="BK37" s="34"/>
      <c r="BL37" s="34"/>
      <c r="BM37" s="34"/>
      <c r="BN37" s="34"/>
      <c r="BO37" s="34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4"/>
      <c r="CA37" s="34"/>
      <c r="CB37" s="34"/>
      <c r="CC37" s="34"/>
      <c r="CD37" s="34"/>
      <c r="CE37" s="34"/>
      <c r="CF37" s="34"/>
      <c r="CG37" s="34"/>
      <c r="CH37" s="34"/>
      <c r="CI37" s="34"/>
      <c r="CJ37" s="34"/>
      <c r="CK37" s="34"/>
      <c r="CL37" s="34"/>
      <c r="CM37" s="34"/>
      <c r="CN37" s="34"/>
      <c r="CO37" s="34"/>
      <c r="CP37" s="34"/>
      <c r="CQ37" s="34"/>
      <c r="CR37" s="34"/>
      <c r="CS37" s="34"/>
      <c r="CT37" s="34"/>
      <c r="CU37" s="34"/>
      <c r="CV37" s="34"/>
      <c r="CW37" s="34"/>
      <c r="CX37" s="34"/>
      <c r="CY37" s="34"/>
      <c r="CZ37" s="34"/>
      <c r="DA37" s="34"/>
      <c r="DB37" s="34"/>
      <c r="DC37" s="34"/>
      <c r="DD37" s="34"/>
      <c r="DE37" s="34"/>
      <c r="DF37" s="34"/>
      <c r="DG37" s="34"/>
      <c r="DH37" s="34"/>
      <c r="DI37" s="34"/>
      <c r="DJ37" s="34"/>
      <c r="DK37" s="34"/>
      <c r="DL37" s="34"/>
      <c r="DM37" s="34"/>
      <c r="DN37" s="34"/>
      <c r="DO37" s="34"/>
      <c r="DP37" s="34"/>
      <c r="DQ37" s="34"/>
      <c r="DR37" s="34"/>
      <c r="DS37" s="34"/>
      <c r="DT37" s="34"/>
      <c r="DU37" s="34"/>
      <c r="DV37" s="34"/>
      <c r="DW37" s="34"/>
      <c r="DX37" s="34"/>
      <c r="DY37" s="34"/>
      <c r="DZ37" s="34"/>
      <c r="EA37" s="34"/>
      <c r="EB37" s="34"/>
      <c r="EC37" s="34"/>
      <c r="ED37" s="34"/>
      <c r="EE37" s="34"/>
      <c r="EF37" s="34"/>
      <c r="EG37" s="34"/>
      <c r="EH37" s="34"/>
      <c r="EI37" s="34"/>
      <c r="EJ37" s="34"/>
      <c r="EK37" s="34"/>
      <c r="EL37" s="34"/>
      <c r="EM37" s="34"/>
      <c r="EN37" s="34"/>
      <c r="EO37" s="34"/>
      <c r="EP37" s="34"/>
      <c r="EQ37" s="34"/>
      <c r="ER37" s="34"/>
      <c r="ES37" s="34"/>
      <c r="ET37" s="34"/>
      <c r="EU37" s="34"/>
      <c r="EV37" s="34"/>
      <c r="EW37" s="34"/>
      <c r="EX37" s="34"/>
      <c r="EY37" s="34"/>
      <c r="EZ37" s="34"/>
      <c r="FA37" s="34"/>
      <c r="FB37" s="34"/>
      <c r="FC37" s="34"/>
      <c r="FD37" s="34"/>
      <c r="FE37" s="34"/>
      <c r="FF37" s="34"/>
      <c r="FG37" s="34"/>
      <c r="FH37" s="34"/>
      <c r="FI37" s="34"/>
      <c r="FJ37" s="34"/>
      <c r="FK37" s="34"/>
      <c r="FL37" s="34"/>
      <c r="FM37" s="34"/>
      <c r="FN37" s="34"/>
      <c r="FO37" s="34"/>
      <c r="FP37" s="34"/>
      <c r="FQ37" s="34"/>
      <c r="FR37" s="34"/>
      <c r="FS37" s="34"/>
      <c r="FT37" s="34"/>
      <c r="FU37" s="34"/>
      <c r="FV37" s="34"/>
      <c r="FW37" s="34"/>
      <c r="FX37" s="34"/>
      <c r="FY37" s="34"/>
      <c r="FZ37" s="34"/>
      <c r="GA37" s="34"/>
      <c r="GB37" s="34"/>
      <c r="GC37" s="34"/>
      <c r="GD37" s="34"/>
      <c r="GE37" s="34"/>
      <c r="GF37" s="34"/>
      <c r="GG37" s="34"/>
      <c r="GH37" s="34"/>
      <c r="GI37" s="34"/>
      <c r="GJ37" s="34"/>
    </row>
    <row r="38" spans="1:192" s="60" customFormat="1" ht="29.25" customHeight="1" x14ac:dyDescent="0.25">
      <c r="A38" s="34"/>
      <c r="B38" s="56">
        <v>28</v>
      </c>
      <c r="C38" s="57" t="s">
        <v>195</v>
      </c>
      <c r="D38" s="58" t="s">
        <v>95</v>
      </c>
      <c r="E38" s="57" t="s">
        <v>124</v>
      </c>
      <c r="F38" s="58" t="s">
        <v>101</v>
      </c>
      <c r="G38" s="58" t="s">
        <v>129</v>
      </c>
      <c r="H38" s="58" t="s">
        <v>128</v>
      </c>
      <c r="I38" s="20">
        <v>30000</v>
      </c>
      <c r="J38" s="20">
        <v>861</v>
      </c>
      <c r="K38" s="20">
        <v>0</v>
      </c>
      <c r="L38" s="20">
        <v>912</v>
      </c>
      <c r="M38" s="20">
        <v>0</v>
      </c>
      <c r="N38" s="20">
        <f t="shared" ref="N38" si="14">SUM(J38:M38)</f>
        <v>1773</v>
      </c>
      <c r="O38" s="53">
        <f>+I38-N38</f>
        <v>28227</v>
      </c>
      <c r="P38" s="59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34"/>
      <c r="AF38" s="34"/>
      <c r="AG38" s="34"/>
      <c r="AH38" s="34"/>
      <c r="AI38" s="34"/>
      <c r="AJ38" s="34"/>
      <c r="AK38" s="34"/>
      <c r="AL38" s="34"/>
      <c r="AM38" s="34"/>
      <c r="AN38" s="34"/>
      <c r="AO38" s="34"/>
      <c r="AP38" s="34"/>
      <c r="AQ38" s="34"/>
      <c r="AR38" s="34"/>
      <c r="AS38" s="34"/>
      <c r="AT38" s="34"/>
      <c r="AU38" s="34"/>
      <c r="AV38" s="34"/>
      <c r="AW38" s="34"/>
      <c r="AX38" s="34"/>
      <c r="AY38" s="34"/>
      <c r="AZ38" s="34"/>
      <c r="BA38" s="34"/>
      <c r="BB38" s="34"/>
      <c r="BC38" s="34"/>
      <c r="BD38" s="34"/>
      <c r="BE38" s="34"/>
      <c r="BF38" s="34"/>
      <c r="BG38" s="34"/>
      <c r="BH38" s="34"/>
      <c r="BI38" s="34"/>
      <c r="BJ38" s="34"/>
      <c r="BK38" s="34"/>
      <c r="BL38" s="34"/>
      <c r="BM38" s="34"/>
      <c r="BN38" s="34"/>
      <c r="BO38" s="34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4"/>
      <c r="CA38" s="34"/>
      <c r="CB38" s="34"/>
      <c r="CC38" s="34"/>
      <c r="CD38" s="34"/>
      <c r="CE38" s="34"/>
      <c r="CF38" s="34"/>
      <c r="CG38" s="34"/>
      <c r="CH38" s="34"/>
      <c r="CI38" s="34"/>
      <c r="CJ38" s="34"/>
      <c r="CK38" s="34"/>
      <c r="CL38" s="34"/>
      <c r="CM38" s="34"/>
      <c r="CN38" s="34"/>
      <c r="CO38" s="34"/>
      <c r="CP38" s="34"/>
      <c r="CQ38" s="34"/>
      <c r="CR38" s="34"/>
      <c r="CS38" s="34"/>
      <c r="CT38" s="34"/>
      <c r="CU38" s="34"/>
      <c r="CV38" s="34"/>
      <c r="CW38" s="34"/>
      <c r="CX38" s="34"/>
      <c r="CY38" s="34"/>
      <c r="CZ38" s="34"/>
      <c r="DA38" s="34"/>
      <c r="DB38" s="34"/>
      <c r="DC38" s="34"/>
      <c r="DD38" s="34"/>
      <c r="DE38" s="34"/>
      <c r="DF38" s="34"/>
      <c r="DG38" s="34"/>
      <c r="DH38" s="34"/>
      <c r="DI38" s="34"/>
      <c r="DJ38" s="34"/>
      <c r="DK38" s="34"/>
      <c r="DL38" s="34"/>
      <c r="DM38" s="34"/>
      <c r="DN38" s="34"/>
      <c r="DO38" s="34"/>
      <c r="DP38" s="34"/>
      <c r="DQ38" s="34"/>
      <c r="DR38" s="34"/>
      <c r="DS38" s="34"/>
      <c r="DT38" s="34"/>
      <c r="DU38" s="34"/>
      <c r="DV38" s="34"/>
      <c r="DW38" s="34"/>
      <c r="DX38" s="34"/>
      <c r="DY38" s="34"/>
      <c r="DZ38" s="34"/>
      <c r="EA38" s="34"/>
      <c r="EB38" s="34"/>
      <c r="EC38" s="34"/>
      <c r="ED38" s="34"/>
      <c r="EE38" s="34"/>
      <c r="EF38" s="34"/>
      <c r="EG38" s="34"/>
      <c r="EH38" s="34"/>
      <c r="EI38" s="34"/>
      <c r="EJ38" s="34"/>
      <c r="EK38" s="34"/>
      <c r="EL38" s="34"/>
      <c r="EM38" s="34"/>
      <c r="EN38" s="34"/>
      <c r="EO38" s="34"/>
      <c r="EP38" s="34"/>
      <c r="EQ38" s="34"/>
      <c r="ER38" s="34"/>
      <c r="ES38" s="34"/>
      <c r="ET38" s="34"/>
      <c r="EU38" s="34"/>
      <c r="EV38" s="34"/>
      <c r="EW38" s="34"/>
      <c r="EX38" s="34"/>
      <c r="EY38" s="34"/>
      <c r="EZ38" s="34"/>
      <c r="FA38" s="34"/>
      <c r="FB38" s="34"/>
      <c r="FC38" s="34"/>
      <c r="FD38" s="34"/>
      <c r="FE38" s="34"/>
      <c r="FF38" s="34"/>
      <c r="FG38" s="34"/>
      <c r="FH38" s="34"/>
      <c r="FI38" s="34"/>
      <c r="FJ38" s="34"/>
      <c r="FK38" s="34"/>
      <c r="FL38" s="34"/>
      <c r="FM38" s="34"/>
      <c r="FN38" s="34"/>
      <c r="FO38" s="34"/>
      <c r="FP38" s="34"/>
      <c r="FQ38" s="34"/>
      <c r="FR38" s="34"/>
      <c r="FS38" s="34"/>
      <c r="FT38" s="34"/>
      <c r="FU38" s="34"/>
      <c r="FV38" s="34"/>
      <c r="FW38" s="34"/>
      <c r="FX38" s="34"/>
      <c r="FY38" s="34"/>
      <c r="FZ38" s="34"/>
      <c r="GA38" s="34"/>
      <c r="GB38" s="34"/>
      <c r="GC38" s="34"/>
      <c r="GD38" s="34"/>
      <c r="GE38" s="34"/>
      <c r="GF38" s="34"/>
      <c r="GG38" s="34"/>
      <c r="GH38" s="34"/>
      <c r="GI38" s="34"/>
      <c r="GJ38" s="34"/>
    </row>
    <row r="39" spans="1:192" s="60" customFormat="1" ht="29.25" customHeight="1" x14ac:dyDescent="0.25">
      <c r="A39" s="34"/>
      <c r="B39" s="56">
        <v>29</v>
      </c>
      <c r="C39" s="57" t="s">
        <v>196</v>
      </c>
      <c r="D39" s="58" t="s">
        <v>94</v>
      </c>
      <c r="E39" s="57" t="s">
        <v>197</v>
      </c>
      <c r="F39" s="58" t="s">
        <v>97</v>
      </c>
      <c r="G39" s="58" t="s">
        <v>108</v>
      </c>
      <c r="H39" s="58" t="s">
        <v>128</v>
      </c>
      <c r="I39" s="20">
        <v>55000</v>
      </c>
      <c r="J39" s="20">
        <v>1578.5</v>
      </c>
      <c r="K39" s="20">
        <v>2559.6799999999998</v>
      </c>
      <c r="L39" s="20">
        <v>1672</v>
      </c>
      <c r="M39" s="20">
        <v>0</v>
      </c>
      <c r="N39" s="20">
        <f t="shared" ref="N39" si="15">SUM(J39:M39)</f>
        <v>5810.18</v>
      </c>
      <c r="O39" s="53">
        <f>+I39-N39</f>
        <v>49189.82</v>
      </c>
      <c r="P39" s="59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34"/>
      <c r="AQ39" s="34"/>
      <c r="AR39" s="34"/>
      <c r="AS39" s="34"/>
      <c r="AT39" s="34"/>
      <c r="AU39" s="34"/>
      <c r="AV39" s="34"/>
      <c r="AW39" s="34"/>
      <c r="AX39" s="34"/>
      <c r="AY39" s="34"/>
      <c r="AZ39" s="34"/>
      <c r="BA39" s="34"/>
      <c r="BB39" s="34"/>
      <c r="BC39" s="34"/>
      <c r="BD39" s="34"/>
      <c r="BE39" s="34"/>
      <c r="BF39" s="34"/>
      <c r="BG39" s="34"/>
      <c r="BH39" s="34"/>
      <c r="BI39" s="34"/>
      <c r="BJ39" s="34"/>
      <c r="BK39" s="34"/>
      <c r="BL39" s="34"/>
      <c r="BM39" s="34"/>
      <c r="BN39" s="34"/>
      <c r="BO39" s="34"/>
      <c r="BP39" s="34"/>
      <c r="BQ39" s="34"/>
      <c r="BR39" s="34"/>
      <c r="BS39" s="34"/>
      <c r="BT39" s="34"/>
      <c r="BU39" s="34"/>
      <c r="BV39" s="34"/>
      <c r="BW39" s="34"/>
      <c r="BX39" s="34"/>
      <c r="BY39" s="34"/>
      <c r="BZ39" s="34"/>
      <c r="CA39" s="34"/>
      <c r="CB39" s="34"/>
      <c r="CC39" s="34"/>
      <c r="CD39" s="34"/>
      <c r="CE39" s="34"/>
      <c r="CF39" s="34"/>
      <c r="CG39" s="34"/>
      <c r="CH39" s="34"/>
      <c r="CI39" s="34"/>
      <c r="CJ39" s="34"/>
      <c r="CK39" s="34"/>
      <c r="CL39" s="34"/>
      <c r="CM39" s="34"/>
      <c r="CN39" s="34"/>
      <c r="CO39" s="34"/>
      <c r="CP39" s="34"/>
      <c r="CQ39" s="34"/>
      <c r="CR39" s="34"/>
      <c r="CS39" s="34"/>
      <c r="CT39" s="34"/>
      <c r="CU39" s="34"/>
      <c r="CV39" s="34"/>
      <c r="CW39" s="34"/>
      <c r="CX39" s="34"/>
      <c r="CY39" s="34"/>
      <c r="CZ39" s="34"/>
      <c r="DA39" s="34"/>
      <c r="DB39" s="34"/>
      <c r="DC39" s="34"/>
      <c r="DD39" s="34"/>
      <c r="DE39" s="34"/>
      <c r="DF39" s="34"/>
      <c r="DG39" s="34"/>
      <c r="DH39" s="34"/>
      <c r="DI39" s="34"/>
      <c r="DJ39" s="34"/>
      <c r="DK39" s="34"/>
      <c r="DL39" s="34"/>
      <c r="DM39" s="34"/>
      <c r="DN39" s="34"/>
      <c r="DO39" s="34"/>
      <c r="DP39" s="34"/>
      <c r="DQ39" s="34"/>
      <c r="DR39" s="34"/>
      <c r="DS39" s="34"/>
      <c r="DT39" s="34"/>
      <c r="DU39" s="34"/>
      <c r="DV39" s="34"/>
      <c r="DW39" s="34"/>
      <c r="DX39" s="34"/>
      <c r="DY39" s="34"/>
      <c r="DZ39" s="34"/>
      <c r="EA39" s="34"/>
      <c r="EB39" s="34"/>
      <c r="EC39" s="34"/>
      <c r="ED39" s="34"/>
      <c r="EE39" s="34"/>
      <c r="EF39" s="34"/>
      <c r="EG39" s="34"/>
      <c r="EH39" s="34"/>
      <c r="EI39" s="34"/>
      <c r="EJ39" s="34"/>
      <c r="EK39" s="34"/>
      <c r="EL39" s="34"/>
      <c r="EM39" s="34"/>
      <c r="EN39" s="34"/>
      <c r="EO39" s="34"/>
      <c r="EP39" s="34"/>
      <c r="EQ39" s="34"/>
      <c r="ER39" s="34"/>
      <c r="ES39" s="34"/>
      <c r="ET39" s="34"/>
      <c r="EU39" s="34"/>
      <c r="EV39" s="34"/>
      <c r="EW39" s="34"/>
      <c r="EX39" s="34"/>
      <c r="EY39" s="34"/>
      <c r="EZ39" s="34"/>
      <c r="FA39" s="34"/>
      <c r="FB39" s="34"/>
      <c r="FC39" s="34"/>
      <c r="FD39" s="34"/>
      <c r="FE39" s="34"/>
      <c r="FF39" s="34"/>
      <c r="FG39" s="34"/>
      <c r="FH39" s="34"/>
      <c r="FI39" s="34"/>
      <c r="FJ39" s="34"/>
      <c r="FK39" s="34"/>
      <c r="FL39" s="34"/>
      <c r="FM39" s="34"/>
      <c r="FN39" s="34"/>
      <c r="FO39" s="34"/>
      <c r="FP39" s="34"/>
      <c r="FQ39" s="34"/>
      <c r="FR39" s="34"/>
      <c r="FS39" s="34"/>
      <c r="FT39" s="34"/>
      <c r="FU39" s="34"/>
      <c r="FV39" s="34"/>
      <c r="FW39" s="34"/>
      <c r="FX39" s="34"/>
      <c r="FY39" s="34"/>
      <c r="FZ39" s="34"/>
      <c r="GA39" s="34"/>
      <c r="GB39" s="34"/>
      <c r="GC39" s="34"/>
      <c r="GD39" s="34"/>
      <c r="GE39" s="34"/>
      <c r="GF39" s="34"/>
      <c r="GG39" s="34"/>
      <c r="GH39" s="34"/>
      <c r="GI39" s="34"/>
      <c r="GJ39" s="34"/>
    </row>
    <row r="40" spans="1:192" s="60" customFormat="1" ht="29.25" customHeight="1" thickBot="1" x14ac:dyDescent="0.3">
      <c r="A40" s="34"/>
      <c r="B40" s="56">
        <v>30</v>
      </c>
      <c r="C40" s="57" t="s">
        <v>179</v>
      </c>
      <c r="D40" s="58" t="s">
        <v>94</v>
      </c>
      <c r="E40" s="57" t="s">
        <v>180</v>
      </c>
      <c r="F40" s="58" t="s">
        <v>96</v>
      </c>
      <c r="G40" s="58" t="s">
        <v>108</v>
      </c>
      <c r="H40" s="58" t="s">
        <v>128</v>
      </c>
      <c r="I40" s="20">
        <v>90000</v>
      </c>
      <c r="J40" s="20">
        <v>2583</v>
      </c>
      <c r="K40" s="20">
        <v>9078.06</v>
      </c>
      <c r="L40" s="20">
        <v>2736</v>
      </c>
      <c r="M40" s="20">
        <v>2700.24</v>
      </c>
      <c r="N40" s="20">
        <f>SUM(J40:M40)</f>
        <v>17097.3</v>
      </c>
      <c r="O40" s="53">
        <f t="shared" si="10"/>
        <v>72902.7</v>
      </c>
      <c r="P40" s="59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34"/>
      <c r="AF40" s="34"/>
      <c r="AG40" s="34"/>
      <c r="AH40" s="34"/>
      <c r="AI40" s="34"/>
      <c r="AJ40" s="34"/>
      <c r="AK40" s="34"/>
      <c r="AL40" s="34"/>
      <c r="AM40" s="34"/>
      <c r="AN40" s="34"/>
      <c r="AO40" s="34"/>
      <c r="AP40" s="34"/>
      <c r="AQ40" s="34"/>
      <c r="AR40" s="34"/>
      <c r="AS40" s="34"/>
      <c r="AT40" s="34"/>
      <c r="AU40" s="34"/>
      <c r="AV40" s="34"/>
      <c r="AW40" s="34"/>
      <c r="AX40" s="34"/>
      <c r="AY40" s="34"/>
      <c r="AZ40" s="34"/>
      <c r="BA40" s="34"/>
      <c r="BB40" s="34"/>
      <c r="BC40" s="34"/>
      <c r="BD40" s="34"/>
      <c r="BE40" s="34"/>
      <c r="BF40" s="34"/>
      <c r="BG40" s="34"/>
      <c r="BH40" s="34"/>
      <c r="BI40" s="34"/>
      <c r="BJ40" s="34"/>
      <c r="BK40" s="34"/>
      <c r="BL40" s="34"/>
      <c r="BM40" s="34"/>
      <c r="BN40" s="34"/>
      <c r="BO40" s="34"/>
      <c r="BP40" s="34"/>
      <c r="BQ40" s="34"/>
      <c r="BR40" s="34"/>
      <c r="BS40" s="34"/>
      <c r="BT40" s="34"/>
      <c r="BU40" s="34"/>
      <c r="BV40" s="34"/>
      <c r="BW40" s="34"/>
      <c r="BX40" s="34"/>
      <c r="BY40" s="34"/>
      <c r="BZ40" s="34"/>
      <c r="CA40" s="34"/>
      <c r="CB40" s="34"/>
      <c r="CC40" s="34"/>
      <c r="CD40" s="34"/>
      <c r="CE40" s="34"/>
      <c r="CF40" s="34"/>
      <c r="CG40" s="34"/>
      <c r="CH40" s="34"/>
      <c r="CI40" s="34"/>
      <c r="CJ40" s="34"/>
      <c r="CK40" s="34"/>
      <c r="CL40" s="34"/>
      <c r="CM40" s="34"/>
      <c r="CN40" s="34"/>
      <c r="CO40" s="34"/>
      <c r="CP40" s="34"/>
      <c r="CQ40" s="34"/>
      <c r="CR40" s="34"/>
      <c r="CS40" s="34"/>
      <c r="CT40" s="34"/>
      <c r="CU40" s="34"/>
      <c r="CV40" s="34"/>
      <c r="CW40" s="34"/>
      <c r="CX40" s="34"/>
      <c r="CY40" s="34"/>
      <c r="CZ40" s="34"/>
      <c r="DA40" s="34"/>
      <c r="DB40" s="34"/>
      <c r="DC40" s="34"/>
      <c r="DD40" s="34"/>
      <c r="DE40" s="34"/>
      <c r="DF40" s="34"/>
      <c r="DG40" s="34"/>
      <c r="DH40" s="34"/>
      <c r="DI40" s="34"/>
      <c r="DJ40" s="34"/>
      <c r="DK40" s="34"/>
      <c r="DL40" s="34"/>
      <c r="DM40" s="34"/>
      <c r="DN40" s="34"/>
      <c r="DO40" s="34"/>
      <c r="DP40" s="34"/>
      <c r="DQ40" s="34"/>
      <c r="DR40" s="34"/>
      <c r="DS40" s="34"/>
      <c r="DT40" s="34"/>
      <c r="DU40" s="34"/>
      <c r="DV40" s="34"/>
      <c r="DW40" s="34"/>
      <c r="DX40" s="34"/>
      <c r="DY40" s="34"/>
      <c r="DZ40" s="34"/>
      <c r="EA40" s="34"/>
      <c r="EB40" s="34"/>
      <c r="EC40" s="34"/>
      <c r="ED40" s="34"/>
      <c r="EE40" s="34"/>
      <c r="EF40" s="34"/>
      <c r="EG40" s="34"/>
      <c r="EH40" s="34"/>
      <c r="EI40" s="34"/>
      <c r="EJ40" s="34"/>
      <c r="EK40" s="34"/>
      <c r="EL40" s="34"/>
      <c r="EM40" s="34"/>
      <c r="EN40" s="34"/>
      <c r="EO40" s="34"/>
      <c r="EP40" s="34"/>
      <c r="EQ40" s="34"/>
      <c r="ER40" s="34"/>
      <c r="ES40" s="34"/>
      <c r="ET40" s="34"/>
      <c r="EU40" s="34"/>
      <c r="EV40" s="34"/>
      <c r="EW40" s="34"/>
      <c r="EX40" s="34"/>
      <c r="EY40" s="34"/>
      <c r="EZ40" s="34"/>
      <c r="FA40" s="34"/>
      <c r="FB40" s="34"/>
      <c r="FC40" s="34"/>
      <c r="FD40" s="34"/>
      <c r="FE40" s="34"/>
      <c r="FF40" s="34"/>
      <c r="FG40" s="34"/>
      <c r="FH40" s="34"/>
      <c r="FI40" s="34"/>
      <c r="FJ40" s="34"/>
      <c r="FK40" s="34"/>
      <c r="FL40" s="34"/>
      <c r="FM40" s="34"/>
      <c r="FN40" s="34"/>
      <c r="FO40" s="34"/>
      <c r="FP40" s="34"/>
      <c r="FQ40" s="34"/>
      <c r="FR40" s="34"/>
      <c r="FS40" s="34"/>
      <c r="FT40" s="34"/>
      <c r="FU40" s="34"/>
      <c r="FV40" s="34"/>
      <c r="FW40" s="34"/>
      <c r="FX40" s="34"/>
      <c r="FY40" s="34"/>
      <c r="FZ40" s="34"/>
      <c r="GA40" s="34"/>
      <c r="GB40" s="34"/>
      <c r="GC40" s="34"/>
      <c r="GD40" s="34"/>
      <c r="GE40" s="34"/>
      <c r="GF40" s="34"/>
      <c r="GG40" s="34"/>
      <c r="GH40" s="34"/>
      <c r="GI40" s="34"/>
      <c r="GJ40" s="34"/>
    </row>
    <row r="41" spans="1:192" s="11" customFormat="1" ht="32.25" customHeight="1" thickBot="1" x14ac:dyDescent="0.4">
      <c r="A41" s="9"/>
      <c r="B41" s="75" t="s">
        <v>12</v>
      </c>
      <c r="C41" s="76"/>
      <c r="D41" s="76"/>
      <c r="E41" s="76"/>
      <c r="F41" s="76"/>
      <c r="G41" s="76"/>
      <c r="H41" s="76"/>
      <c r="I41" s="55">
        <f>SUM(I11:I40)</f>
        <v>1989000</v>
      </c>
      <c r="J41" s="55">
        <f>SUM(J11:J40)</f>
        <v>57084.299999999996</v>
      </c>
      <c r="K41" s="55">
        <f t="shared" ref="K41:O41" si="16">SUM(K11:K40)</f>
        <v>161771.04</v>
      </c>
      <c r="L41" s="55">
        <f t="shared" si="16"/>
        <v>60465.599999999999</v>
      </c>
      <c r="M41" s="55">
        <f t="shared" si="16"/>
        <v>4050.3599999999997</v>
      </c>
      <c r="N41" s="55">
        <f t="shared" si="16"/>
        <v>283371.3</v>
      </c>
      <c r="O41" s="54">
        <f t="shared" si="16"/>
        <v>1705628.6999999997</v>
      </c>
      <c r="P41" s="9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10"/>
      <c r="BU41" s="10"/>
      <c r="BV41" s="10"/>
      <c r="BW41" s="10"/>
      <c r="BX41" s="10"/>
      <c r="BY41" s="10"/>
      <c r="BZ41" s="10"/>
      <c r="CA41" s="10"/>
      <c r="CB41" s="10"/>
      <c r="CC41" s="10"/>
      <c r="CD41" s="10"/>
      <c r="CE41" s="10"/>
      <c r="CF41" s="10"/>
      <c r="CG41" s="10"/>
      <c r="CH41" s="10"/>
      <c r="CI41" s="10"/>
      <c r="CJ41" s="10"/>
      <c r="CK41" s="10"/>
      <c r="CL41" s="10"/>
      <c r="CM41" s="10"/>
      <c r="CN41" s="10"/>
      <c r="CO41" s="10"/>
      <c r="CP41" s="10"/>
      <c r="CQ41" s="10"/>
      <c r="CR41" s="10"/>
      <c r="CS41" s="10"/>
      <c r="CT41" s="10"/>
      <c r="CU41" s="10"/>
      <c r="CV41" s="10"/>
      <c r="CW41" s="10"/>
      <c r="CX41" s="10"/>
      <c r="CY41" s="10"/>
      <c r="CZ41" s="10"/>
      <c r="DA41" s="10"/>
      <c r="DB41" s="10"/>
      <c r="DC41" s="10"/>
      <c r="DD41" s="10"/>
      <c r="DE41" s="10"/>
      <c r="DF41" s="10"/>
      <c r="DG41" s="10"/>
      <c r="DH41" s="10"/>
      <c r="DI41" s="10"/>
      <c r="DJ41" s="10"/>
      <c r="DK41" s="10"/>
      <c r="DL41" s="10"/>
      <c r="DM41" s="10"/>
      <c r="DN41" s="10"/>
      <c r="DO41" s="10"/>
      <c r="DP41" s="10"/>
      <c r="DQ41" s="10"/>
      <c r="DR41" s="10"/>
      <c r="DS41" s="10"/>
      <c r="DT41" s="10"/>
      <c r="DU41" s="10"/>
      <c r="DV41" s="10"/>
      <c r="DW41" s="10"/>
      <c r="DX41" s="10"/>
      <c r="DY41" s="10"/>
      <c r="DZ41" s="10"/>
      <c r="EA41" s="10"/>
      <c r="EB41" s="10"/>
      <c r="EC41" s="10"/>
      <c r="ED41" s="10"/>
      <c r="EE41" s="10"/>
      <c r="EF41" s="10"/>
      <c r="EG41" s="10"/>
      <c r="EH41" s="10"/>
      <c r="EI41" s="10"/>
      <c r="EJ41" s="10"/>
      <c r="EK41" s="10"/>
      <c r="EL41" s="10"/>
      <c r="EM41" s="10"/>
      <c r="EN41" s="10"/>
      <c r="EO41" s="10"/>
      <c r="EP41" s="10"/>
      <c r="EQ41" s="10"/>
      <c r="ER41" s="10"/>
      <c r="ES41" s="10"/>
      <c r="ET41" s="10"/>
      <c r="EU41" s="10"/>
      <c r="EV41" s="10"/>
      <c r="EW41" s="10"/>
      <c r="EX41" s="10"/>
      <c r="EY41" s="10"/>
      <c r="EZ41" s="10"/>
      <c r="FA41" s="10"/>
      <c r="FB41" s="10"/>
      <c r="FC41" s="10"/>
      <c r="FD41" s="10"/>
      <c r="FE41" s="10"/>
      <c r="FF41" s="10"/>
      <c r="FG41" s="10"/>
      <c r="FH41" s="10"/>
      <c r="FI41" s="10"/>
      <c r="FJ41" s="10"/>
      <c r="FK41" s="10"/>
      <c r="FL41" s="10"/>
      <c r="FM41" s="10"/>
      <c r="FN41" s="10"/>
      <c r="FO41" s="10"/>
      <c r="FP41" s="10"/>
      <c r="FQ41" s="10"/>
      <c r="FR41" s="10"/>
      <c r="FS41" s="10"/>
      <c r="FT41" s="10"/>
      <c r="FU41" s="10"/>
      <c r="FV41" s="10"/>
      <c r="FW41" s="10"/>
      <c r="FX41" s="10"/>
      <c r="FY41" s="10"/>
      <c r="FZ41" s="10"/>
      <c r="GA41" s="10"/>
      <c r="GB41" s="10"/>
      <c r="GC41" s="10"/>
      <c r="GD41" s="10"/>
      <c r="GE41" s="10"/>
      <c r="GF41" s="10"/>
      <c r="GG41" s="10"/>
      <c r="GH41" s="10"/>
      <c r="GI41" s="10"/>
      <c r="GJ41" s="10"/>
    </row>
    <row r="42" spans="1:192" ht="21.75" customHeight="1" x14ac:dyDescent="0.25">
      <c r="I42" s="25"/>
      <c r="J42" s="25"/>
      <c r="K42" s="25"/>
      <c r="L42" s="25"/>
      <c r="M42" s="25"/>
      <c r="N42" s="25"/>
      <c r="O42" s="25"/>
      <c r="P42" s="7"/>
    </row>
    <row r="43" spans="1:192" ht="25.5" customHeight="1" x14ac:dyDescent="0.25">
      <c r="I43" s="25"/>
      <c r="J43" s="25"/>
      <c r="K43" s="25"/>
      <c r="L43" s="25"/>
      <c r="M43" s="25"/>
      <c r="N43" s="25"/>
      <c r="O43" s="25"/>
      <c r="P43"/>
    </row>
    <row r="44" spans="1:192" x14ac:dyDescent="0.25">
      <c r="J44" s="25"/>
      <c r="K44" s="25"/>
      <c r="L44" s="25"/>
      <c r="M44" s="25"/>
      <c r="N44" s="25"/>
      <c r="O44" s="25"/>
    </row>
    <row r="45" spans="1:192" x14ac:dyDescent="0.25">
      <c r="K45" s="41"/>
      <c r="L45" s="41"/>
      <c r="M45" s="41"/>
      <c r="N45" s="41"/>
      <c r="O45" s="41"/>
    </row>
    <row r="46" spans="1:192" x14ac:dyDescent="0.25">
      <c r="K46" s="18"/>
    </row>
    <row r="47" spans="1:192" ht="31.5" x14ac:dyDescent="0.5">
      <c r="I47" s="48"/>
      <c r="J47" s="48"/>
      <c r="K47" s="48"/>
      <c r="L47" s="48"/>
      <c r="M47" s="48"/>
      <c r="N47" s="48"/>
      <c r="O47" s="48"/>
    </row>
    <row r="48" spans="1:192" ht="32.25" customHeight="1" x14ac:dyDescent="0.5">
      <c r="A48" s="67"/>
      <c r="B48" s="67"/>
      <c r="C48" s="67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/>
    </row>
    <row r="49" spans="1:16" ht="31.5" x14ac:dyDescent="0.5">
      <c r="A49" s="67"/>
      <c r="B49" s="67"/>
      <c r="C49" s="67"/>
      <c r="D49" s="67"/>
      <c r="E49" s="67"/>
      <c r="F49" s="67"/>
      <c r="G49" s="67"/>
      <c r="H49" s="67"/>
      <c r="I49" s="67"/>
      <c r="J49" s="67"/>
      <c r="K49" s="67"/>
      <c r="L49" s="67"/>
      <c r="M49" s="67"/>
      <c r="N49" s="67"/>
      <c r="O49" s="67"/>
      <c r="P49"/>
    </row>
    <row r="50" spans="1:16" ht="31.5" x14ac:dyDescent="0.25">
      <c r="H50" s="46"/>
      <c r="K50" s="18"/>
    </row>
    <row r="51" spans="1:16" ht="31.5" x14ac:dyDescent="0.25">
      <c r="H51" s="47"/>
      <c r="K51" s="18"/>
    </row>
    <row r="52" spans="1:16" x14ac:dyDescent="0.25">
      <c r="K52" s="18"/>
    </row>
    <row r="53" spans="1:16" x14ac:dyDescent="0.25">
      <c r="K53" s="18"/>
    </row>
    <row r="54" spans="1:16" x14ac:dyDescent="0.25">
      <c r="K54" s="18"/>
    </row>
    <row r="55" spans="1:16" x14ac:dyDescent="0.25">
      <c r="K55" s="18"/>
    </row>
    <row r="56" spans="1:16" x14ac:dyDescent="0.25">
      <c r="K56" s="18"/>
    </row>
    <row r="57" spans="1:16" x14ac:dyDescent="0.25">
      <c r="K57" s="18"/>
    </row>
    <row r="58" spans="1:16" x14ac:dyDescent="0.25">
      <c r="K58" s="18"/>
    </row>
    <row r="59" spans="1:16" x14ac:dyDescent="0.25">
      <c r="K59" s="18"/>
    </row>
    <row r="60" spans="1:16" x14ac:dyDescent="0.25">
      <c r="K60" s="18"/>
    </row>
    <row r="61" spans="1:16" x14ac:dyDescent="0.25">
      <c r="K61" s="18"/>
    </row>
    <row r="62" spans="1:16" x14ac:dyDescent="0.25">
      <c r="K62" s="18"/>
    </row>
    <row r="63" spans="1:16" x14ac:dyDescent="0.25">
      <c r="K63" s="18"/>
    </row>
    <row r="64" spans="1:16" x14ac:dyDescent="0.25">
      <c r="K64" s="18"/>
    </row>
    <row r="65" spans="11:11" x14ac:dyDescent="0.25">
      <c r="K65" s="18"/>
    </row>
    <row r="66" spans="11:11" x14ac:dyDescent="0.25">
      <c r="K66" s="18"/>
    </row>
    <row r="67" spans="11:11" x14ac:dyDescent="0.25">
      <c r="K67" s="18"/>
    </row>
    <row r="68" spans="11:11" x14ac:dyDescent="0.25">
      <c r="K68" s="18"/>
    </row>
    <row r="69" spans="11:11" x14ac:dyDescent="0.25">
      <c r="K69" s="18"/>
    </row>
    <row r="70" spans="11:11" x14ac:dyDescent="0.25">
      <c r="K70" s="18"/>
    </row>
    <row r="71" spans="11:11" x14ac:dyDescent="0.25">
      <c r="K71" s="18"/>
    </row>
    <row r="72" spans="11:11" x14ac:dyDescent="0.25">
      <c r="K72" s="18"/>
    </row>
    <row r="73" spans="11:11" x14ac:dyDescent="0.25">
      <c r="K73" s="18"/>
    </row>
    <row r="74" spans="11:11" x14ac:dyDescent="0.25">
      <c r="K74" s="18"/>
    </row>
    <row r="75" spans="11:11" x14ac:dyDescent="0.25">
      <c r="K75" s="18"/>
    </row>
    <row r="76" spans="11:11" x14ac:dyDescent="0.25">
      <c r="K76" s="18"/>
    </row>
    <row r="77" spans="11:11" x14ac:dyDescent="0.25">
      <c r="K77" s="18"/>
    </row>
    <row r="78" spans="11:11" x14ac:dyDescent="0.25">
      <c r="K78" s="18"/>
    </row>
    <row r="79" spans="11:11" x14ac:dyDescent="0.25">
      <c r="K79" s="18"/>
    </row>
    <row r="80" spans="11:11" x14ac:dyDescent="0.25">
      <c r="K80" s="18"/>
    </row>
    <row r="81" spans="11:11" x14ac:dyDescent="0.25">
      <c r="K81" s="18"/>
    </row>
    <row r="82" spans="11:11" x14ac:dyDescent="0.25">
      <c r="K82" s="18"/>
    </row>
    <row r="83" spans="11:11" x14ac:dyDescent="0.25">
      <c r="K83" s="18"/>
    </row>
    <row r="84" spans="11:11" x14ac:dyDescent="0.25">
      <c r="K84" s="18"/>
    </row>
    <row r="85" spans="11:11" x14ac:dyDescent="0.25">
      <c r="K85" s="18"/>
    </row>
    <row r="86" spans="11:11" x14ac:dyDescent="0.25">
      <c r="K86" s="18"/>
    </row>
    <row r="87" spans="11:11" x14ac:dyDescent="0.25">
      <c r="K87" s="18"/>
    </row>
    <row r="88" spans="11:11" x14ac:dyDescent="0.25">
      <c r="K88" s="18"/>
    </row>
    <row r="89" spans="11:11" x14ac:dyDescent="0.25">
      <c r="K89" s="18"/>
    </row>
    <row r="90" spans="11:11" x14ac:dyDescent="0.25">
      <c r="K90" s="18"/>
    </row>
    <row r="91" spans="11:11" x14ac:dyDescent="0.25">
      <c r="K91" s="18"/>
    </row>
  </sheetData>
  <mergeCells count="7">
    <mergeCell ref="A48:O48"/>
    <mergeCell ref="A49:O49"/>
    <mergeCell ref="B4:I4"/>
    <mergeCell ref="B5:O5"/>
    <mergeCell ref="B6:O6"/>
    <mergeCell ref="B7:O7"/>
    <mergeCell ref="B41:H41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52" max="14" man="1"/>
  </rowBreaks>
  <ignoredErrors>
    <ignoredError sqref="N11:N12 N21:N24 N13 N14:N16 N18 N19:N20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1EE2CD-1CAB-4317-9F42-13B519E14FC9}">
  <sheetPr>
    <pageSetUpPr fitToPage="1"/>
  </sheetPr>
  <dimension ref="A1:GJ64"/>
  <sheetViews>
    <sheetView showGridLines="0" topLeftCell="A9" zoomScale="70" zoomScaleNormal="70" zoomScaleSheetLayoutView="55" workbookViewId="0">
      <selection activeCell="E39" sqref="E39"/>
    </sheetView>
  </sheetViews>
  <sheetFormatPr baseColWidth="10" defaultRowHeight="15" x14ac:dyDescent="0.25"/>
  <cols>
    <col min="1" max="1" width="2.5703125" customWidth="1"/>
    <col min="2" max="2" width="6.28515625" style="33" customWidth="1"/>
    <col min="3" max="3" width="55.42578125" style="34" customWidth="1"/>
    <col min="4" max="4" width="20.28515625" style="33" customWidth="1"/>
    <col min="5" max="5" width="55.140625" style="34" customWidth="1"/>
    <col min="6" max="6" width="16.85546875" style="33" customWidth="1"/>
    <col min="7" max="7" width="39.140625" style="33" customWidth="1"/>
    <col min="8" max="8" width="34.5703125" style="33" customWidth="1"/>
    <col min="9" max="9" width="20.28515625" style="41" customWidth="1"/>
    <col min="10" max="10" width="18.42578125" style="41" customWidth="1"/>
    <col min="11" max="11" width="17.140625" style="19" customWidth="1"/>
    <col min="12" max="12" width="18.7109375" style="42" customWidth="1"/>
    <col min="13" max="13" width="16.42578125" style="42" customWidth="1"/>
    <col min="14" max="14" width="17.5703125" style="42" bestFit="1" customWidth="1"/>
    <col min="15" max="15" width="23.42578125" style="42" customWidth="1"/>
    <col min="16" max="16" width="14.42578125" style="4" customWidth="1"/>
  </cols>
  <sheetData>
    <row r="1" spans="1:192" x14ac:dyDescent="0.25">
      <c r="B1" s="31"/>
      <c r="C1" s="43"/>
      <c r="D1" s="31"/>
      <c r="E1" s="43"/>
      <c r="F1" s="31"/>
      <c r="G1" s="31"/>
      <c r="H1" s="31"/>
      <c r="I1" s="35"/>
      <c r="J1" s="36"/>
      <c r="K1" s="17"/>
      <c r="L1" s="37"/>
      <c r="M1" s="37"/>
      <c r="N1" s="37"/>
      <c r="O1" s="37"/>
      <c r="P1" s="7"/>
    </row>
    <row r="2" spans="1:192" x14ac:dyDescent="0.25">
      <c r="B2" s="31"/>
      <c r="C2" s="43"/>
      <c r="D2" s="31"/>
      <c r="E2" s="43"/>
      <c r="F2" s="31"/>
      <c r="G2" s="31"/>
      <c r="H2" s="31"/>
      <c r="I2" s="35"/>
      <c r="J2" s="36"/>
      <c r="K2" s="17"/>
      <c r="L2" s="37"/>
      <c r="M2" s="37"/>
      <c r="N2" s="37"/>
      <c r="O2" s="37"/>
      <c r="P2" s="7"/>
    </row>
    <row r="3" spans="1:192" x14ac:dyDescent="0.25">
      <c r="B3" s="31"/>
      <c r="C3" s="43"/>
      <c r="D3" s="31"/>
      <c r="E3" s="43"/>
      <c r="F3" s="31"/>
      <c r="G3" s="31"/>
      <c r="H3" s="31"/>
      <c r="I3" s="35"/>
      <c r="J3" s="36"/>
      <c r="K3" s="17"/>
      <c r="L3" s="37"/>
      <c r="M3" s="37"/>
      <c r="N3" s="37"/>
      <c r="O3" s="37"/>
      <c r="P3" s="7"/>
    </row>
    <row r="4" spans="1:192" ht="16.5" x14ac:dyDescent="0.3">
      <c r="B4" s="68"/>
      <c r="C4" s="68"/>
      <c r="D4" s="68"/>
      <c r="E4" s="68"/>
      <c r="F4" s="68"/>
      <c r="G4" s="68"/>
      <c r="H4" s="68"/>
      <c r="I4" s="68"/>
      <c r="J4" s="36"/>
      <c r="K4" s="17"/>
      <c r="L4" s="37"/>
      <c r="M4" s="37"/>
      <c r="N4" s="37"/>
      <c r="O4" s="37"/>
      <c r="P4" s="7"/>
    </row>
    <row r="5" spans="1:192" ht="16.5" x14ac:dyDescent="0.3">
      <c r="B5" s="68" t="s">
        <v>14</v>
      </c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7"/>
    </row>
    <row r="6" spans="1:192" s="1" customFormat="1" ht="15.75" x14ac:dyDescent="0.25">
      <c r="A6"/>
      <c r="B6" s="69" t="s">
        <v>184</v>
      </c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7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</row>
    <row r="7" spans="1:192" s="1" customFormat="1" ht="16.5" x14ac:dyDescent="0.3">
      <c r="A7"/>
      <c r="B7" s="70" t="s">
        <v>190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</row>
    <row r="8" spans="1:192" s="1" customFormat="1" ht="15.75" customHeight="1" x14ac:dyDescent="0.25">
      <c r="A8"/>
      <c r="B8" s="31"/>
      <c r="C8" s="31"/>
      <c r="D8" s="31"/>
      <c r="E8" s="31"/>
      <c r="F8" s="31"/>
      <c r="G8" s="31"/>
      <c r="H8" s="31"/>
      <c r="I8" s="38"/>
      <c r="J8" s="36"/>
      <c r="K8" s="17"/>
      <c r="L8" s="37"/>
      <c r="M8" s="37"/>
      <c r="N8" s="37"/>
      <c r="O8" s="37"/>
      <c r="P8" s="7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</row>
    <row r="9" spans="1:192" s="1" customFormat="1" ht="15.75" thickBot="1" x14ac:dyDescent="0.3">
      <c r="A9"/>
      <c r="B9" s="44"/>
      <c r="C9" s="45"/>
      <c r="D9" s="44"/>
      <c r="E9" s="45"/>
      <c r="F9" s="44"/>
      <c r="G9" s="44"/>
      <c r="H9" s="44"/>
      <c r="I9" s="39"/>
      <c r="J9" s="39"/>
      <c r="K9" s="27"/>
      <c r="L9" s="27"/>
      <c r="M9" s="27"/>
      <c r="N9" s="27"/>
      <c r="O9" s="27"/>
      <c r="P9" s="7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</row>
    <row r="10" spans="1:192" s="1" customFormat="1" ht="49.5" x14ac:dyDescent="0.25">
      <c r="A10"/>
      <c r="B10" s="21" t="s">
        <v>2</v>
      </c>
      <c r="C10" s="22" t="s">
        <v>0</v>
      </c>
      <c r="D10" s="22" t="s">
        <v>15</v>
      </c>
      <c r="E10" s="22" t="s">
        <v>16</v>
      </c>
      <c r="F10" s="22" t="s">
        <v>13</v>
      </c>
      <c r="G10" s="22" t="s">
        <v>3</v>
      </c>
      <c r="H10" s="23" t="s">
        <v>4</v>
      </c>
      <c r="I10" s="24" t="s">
        <v>5</v>
      </c>
      <c r="J10" s="24" t="s">
        <v>1</v>
      </c>
      <c r="K10" s="24" t="s">
        <v>6</v>
      </c>
      <c r="L10" s="24" t="s">
        <v>7</v>
      </c>
      <c r="M10" s="24" t="s">
        <v>8</v>
      </c>
      <c r="N10" s="24" t="s">
        <v>9</v>
      </c>
      <c r="O10" s="40" t="s">
        <v>10</v>
      </c>
      <c r="P10" s="7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</row>
    <row r="11" spans="1:192" s="60" customFormat="1" ht="29.25" customHeight="1" x14ac:dyDescent="0.25">
      <c r="A11" s="34"/>
      <c r="B11" s="56">
        <v>1</v>
      </c>
      <c r="C11" s="57" t="s">
        <v>185</v>
      </c>
      <c r="D11" s="58" t="s">
        <v>94</v>
      </c>
      <c r="E11" s="57" t="s">
        <v>71</v>
      </c>
      <c r="F11" s="58" t="s">
        <v>97</v>
      </c>
      <c r="G11" s="58" t="s">
        <v>102</v>
      </c>
      <c r="H11" s="58" t="s">
        <v>186</v>
      </c>
      <c r="I11" s="20">
        <v>55000</v>
      </c>
      <c r="J11" s="20">
        <v>1578.5</v>
      </c>
      <c r="K11" s="20">
        <v>2559.6799999999998</v>
      </c>
      <c r="L11" s="20">
        <v>1672</v>
      </c>
      <c r="M11" s="20">
        <v>0</v>
      </c>
      <c r="N11" s="20">
        <f t="shared" ref="N11:N12" si="0">SUM(J11:M11)</f>
        <v>5810.18</v>
      </c>
      <c r="O11" s="53">
        <f t="shared" ref="O11:O12" si="1">+I11-N11</f>
        <v>49189.82</v>
      </c>
      <c r="P11" s="59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  <c r="BA11" s="34"/>
      <c r="BB11" s="34"/>
      <c r="BC11" s="34"/>
      <c r="BD11" s="34"/>
      <c r="BE11" s="34"/>
      <c r="BF11" s="34"/>
      <c r="BG11" s="34"/>
      <c r="BH11" s="34"/>
      <c r="BI11" s="34"/>
      <c r="BJ11" s="34"/>
      <c r="BK11" s="34"/>
      <c r="BL11" s="34"/>
      <c r="BM11" s="34"/>
      <c r="BN11" s="34"/>
      <c r="BO11" s="34"/>
      <c r="BP11" s="34"/>
      <c r="BQ11" s="34"/>
      <c r="BR11" s="34"/>
      <c r="BS11" s="34"/>
      <c r="BT11" s="34"/>
      <c r="BU11" s="34"/>
      <c r="BV11" s="34"/>
      <c r="BW11" s="34"/>
      <c r="BX11" s="34"/>
      <c r="BY11" s="34"/>
      <c r="BZ11" s="34"/>
      <c r="CA11" s="34"/>
      <c r="CB11" s="34"/>
      <c r="CC11" s="34"/>
      <c r="CD11" s="34"/>
      <c r="CE11" s="34"/>
      <c r="CF11" s="34"/>
      <c r="CG11" s="34"/>
      <c r="CH11" s="34"/>
      <c r="CI11" s="34"/>
      <c r="CJ11" s="34"/>
      <c r="CK11" s="34"/>
      <c r="CL11" s="34"/>
      <c r="CM11" s="34"/>
      <c r="CN11" s="34"/>
      <c r="CO11" s="34"/>
      <c r="CP11" s="34"/>
      <c r="CQ11" s="34"/>
      <c r="CR11" s="34"/>
      <c r="CS11" s="34"/>
      <c r="CT11" s="34"/>
      <c r="CU11" s="34"/>
      <c r="CV11" s="34"/>
      <c r="CW11" s="34"/>
      <c r="CX11" s="34"/>
      <c r="CY11" s="34"/>
      <c r="CZ11" s="34"/>
      <c r="DA11" s="34"/>
      <c r="DB11" s="34"/>
      <c r="DC11" s="34"/>
      <c r="DD11" s="34"/>
      <c r="DE11" s="34"/>
      <c r="DF11" s="34"/>
      <c r="DG11" s="34"/>
      <c r="DH11" s="34"/>
      <c r="DI11" s="34"/>
      <c r="DJ11" s="34"/>
      <c r="DK11" s="34"/>
      <c r="DL11" s="34"/>
      <c r="DM11" s="34"/>
      <c r="DN11" s="34"/>
      <c r="DO11" s="34"/>
      <c r="DP11" s="34"/>
      <c r="DQ11" s="34"/>
      <c r="DR11" s="34"/>
      <c r="DS11" s="34"/>
      <c r="DT11" s="34"/>
      <c r="DU11" s="34"/>
      <c r="DV11" s="34"/>
      <c r="DW11" s="34"/>
      <c r="DX11" s="34"/>
      <c r="DY11" s="34"/>
      <c r="DZ11" s="34"/>
      <c r="EA11" s="34"/>
      <c r="EB11" s="34"/>
      <c r="EC11" s="34"/>
      <c r="ED11" s="34"/>
      <c r="EE11" s="34"/>
      <c r="EF11" s="34"/>
      <c r="EG11" s="34"/>
      <c r="EH11" s="34"/>
      <c r="EI11" s="34"/>
      <c r="EJ11" s="34"/>
      <c r="EK11" s="34"/>
      <c r="EL11" s="34"/>
      <c r="EM11" s="34"/>
      <c r="EN11" s="34"/>
      <c r="EO11" s="34"/>
      <c r="EP11" s="34"/>
      <c r="EQ11" s="34"/>
      <c r="ER11" s="34"/>
      <c r="ES11" s="34"/>
      <c r="ET11" s="34"/>
      <c r="EU11" s="34"/>
      <c r="EV11" s="34"/>
      <c r="EW11" s="34"/>
      <c r="EX11" s="34"/>
      <c r="EY11" s="34"/>
      <c r="EZ11" s="34"/>
      <c r="FA11" s="34"/>
      <c r="FB11" s="34"/>
      <c r="FC11" s="34"/>
      <c r="FD11" s="34"/>
      <c r="FE11" s="34"/>
      <c r="FF11" s="34"/>
      <c r="FG11" s="34"/>
      <c r="FH11" s="34"/>
      <c r="FI11" s="34"/>
      <c r="FJ11" s="34"/>
      <c r="FK11" s="34"/>
      <c r="FL11" s="34"/>
      <c r="FM11" s="34"/>
      <c r="FN11" s="34"/>
      <c r="FO11" s="34"/>
      <c r="FP11" s="34"/>
      <c r="FQ11" s="34"/>
      <c r="FR11" s="34"/>
      <c r="FS11" s="34"/>
      <c r="FT11" s="34"/>
      <c r="FU11" s="34"/>
      <c r="FV11" s="34"/>
      <c r="FW11" s="34"/>
      <c r="FX11" s="34"/>
      <c r="FY11" s="34"/>
      <c r="FZ11" s="34"/>
      <c r="GA11" s="34"/>
      <c r="GB11" s="34"/>
      <c r="GC11" s="34"/>
      <c r="GD11" s="34"/>
      <c r="GE11" s="34"/>
      <c r="GF11" s="34"/>
      <c r="GG11" s="34"/>
      <c r="GH11" s="34"/>
      <c r="GI11" s="34"/>
      <c r="GJ11" s="34"/>
    </row>
    <row r="12" spans="1:192" s="60" customFormat="1" ht="29.25" customHeight="1" x14ac:dyDescent="0.25">
      <c r="A12" s="34"/>
      <c r="B12" s="56">
        <v>2</v>
      </c>
      <c r="C12" s="57" t="s">
        <v>187</v>
      </c>
      <c r="D12" s="58" t="s">
        <v>95</v>
      </c>
      <c r="E12" s="57" t="s">
        <v>188</v>
      </c>
      <c r="F12" s="58" t="s">
        <v>97</v>
      </c>
      <c r="G12" s="58" t="s">
        <v>102</v>
      </c>
      <c r="H12" s="58" t="s">
        <v>186</v>
      </c>
      <c r="I12" s="20">
        <v>55000</v>
      </c>
      <c r="J12" s="20">
        <v>1578.5</v>
      </c>
      <c r="K12" s="20">
        <v>2559.6799999999998</v>
      </c>
      <c r="L12" s="20">
        <v>1672</v>
      </c>
      <c r="M12" s="20">
        <v>0</v>
      </c>
      <c r="N12" s="20">
        <f t="shared" si="0"/>
        <v>5810.18</v>
      </c>
      <c r="O12" s="53">
        <f t="shared" si="1"/>
        <v>49189.82</v>
      </c>
      <c r="P12" s="59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  <c r="CL12" s="34"/>
      <c r="CM12" s="34"/>
      <c r="CN12" s="34"/>
      <c r="CO12" s="34"/>
      <c r="CP12" s="34"/>
      <c r="CQ12" s="34"/>
      <c r="CR12" s="34"/>
      <c r="CS12" s="34"/>
      <c r="CT12" s="34"/>
      <c r="CU12" s="34"/>
      <c r="CV12" s="34"/>
      <c r="CW12" s="34"/>
      <c r="CX12" s="34"/>
      <c r="CY12" s="34"/>
      <c r="CZ12" s="34"/>
      <c r="DA12" s="34"/>
      <c r="DB12" s="34"/>
      <c r="DC12" s="34"/>
      <c r="DD12" s="34"/>
      <c r="DE12" s="34"/>
      <c r="DF12" s="34"/>
      <c r="DG12" s="34"/>
      <c r="DH12" s="34"/>
      <c r="DI12" s="34"/>
      <c r="DJ12" s="34"/>
      <c r="DK12" s="34"/>
      <c r="DL12" s="34"/>
      <c r="DM12" s="34"/>
      <c r="DN12" s="34"/>
      <c r="DO12" s="34"/>
      <c r="DP12" s="34"/>
      <c r="DQ12" s="34"/>
      <c r="DR12" s="34"/>
      <c r="DS12" s="34"/>
      <c r="DT12" s="34"/>
      <c r="DU12" s="34"/>
      <c r="DV12" s="34"/>
      <c r="DW12" s="34"/>
      <c r="DX12" s="34"/>
      <c r="DY12" s="34"/>
      <c r="DZ12" s="34"/>
      <c r="EA12" s="34"/>
      <c r="EB12" s="34"/>
      <c r="EC12" s="34"/>
      <c r="ED12" s="34"/>
      <c r="EE12" s="34"/>
      <c r="EF12" s="34"/>
      <c r="EG12" s="34"/>
      <c r="EH12" s="34"/>
      <c r="EI12" s="34"/>
      <c r="EJ12" s="34"/>
      <c r="EK12" s="34"/>
      <c r="EL12" s="34"/>
      <c r="EM12" s="34"/>
      <c r="EN12" s="34"/>
      <c r="EO12" s="34"/>
      <c r="EP12" s="34"/>
      <c r="EQ12" s="34"/>
      <c r="ER12" s="34"/>
      <c r="ES12" s="34"/>
      <c r="ET12" s="34"/>
      <c r="EU12" s="34"/>
      <c r="EV12" s="34"/>
      <c r="EW12" s="34"/>
      <c r="EX12" s="34"/>
      <c r="EY12" s="34"/>
      <c r="EZ12" s="34"/>
      <c r="FA12" s="34"/>
      <c r="FB12" s="34"/>
      <c r="FC12" s="34"/>
      <c r="FD12" s="34"/>
      <c r="FE12" s="34"/>
      <c r="FF12" s="34"/>
      <c r="FG12" s="34"/>
      <c r="FH12" s="34"/>
      <c r="FI12" s="34"/>
      <c r="FJ12" s="34"/>
      <c r="FK12" s="34"/>
      <c r="FL12" s="34"/>
      <c r="FM12" s="34"/>
      <c r="FN12" s="34"/>
      <c r="FO12" s="34"/>
      <c r="FP12" s="34"/>
      <c r="FQ12" s="34"/>
      <c r="FR12" s="34"/>
      <c r="FS12" s="34"/>
      <c r="FT12" s="34"/>
      <c r="FU12" s="34"/>
      <c r="FV12" s="34"/>
      <c r="FW12" s="34"/>
      <c r="FX12" s="34"/>
      <c r="FY12" s="34"/>
      <c r="FZ12" s="34"/>
      <c r="GA12" s="34"/>
      <c r="GB12" s="34"/>
      <c r="GC12" s="34"/>
      <c r="GD12" s="34"/>
      <c r="GE12" s="34"/>
      <c r="GF12" s="34"/>
      <c r="GG12" s="34"/>
      <c r="GH12" s="34"/>
      <c r="GI12" s="34"/>
      <c r="GJ12" s="34"/>
    </row>
    <row r="13" spans="1:192" s="60" customFormat="1" ht="29.25" customHeight="1" thickBot="1" x14ac:dyDescent="0.3">
      <c r="A13" s="34"/>
      <c r="B13" s="56">
        <v>3</v>
      </c>
      <c r="C13" s="57" t="s">
        <v>189</v>
      </c>
      <c r="D13" s="58" t="s">
        <v>94</v>
      </c>
      <c r="E13" s="57" t="s">
        <v>188</v>
      </c>
      <c r="F13" s="58" t="s">
        <v>97</v>
      </c>
      <c r="G13" s="58" t="s">
        <v>102</v>
      </c>
      <c r="H13" s="58" t="s">
        <v>186</v>
      </c>
      <c r="I13" s="20">
        <v>55000</v>
      </c>
      <c r="J13" s="20">
        <v>1578.5</v>
      </c>
      <c r="K13" s="20">
        <v>2559.6799999999998</v>
      </c>
      <c r="L13" s="20">
        <v>1672</v>
      </c>
      <c r="M13" s="20">
        <v>0</v>
      </c>
      <c r="N13" s="20">
        <f t="shared" ref="N13" si="2">SUM(J13:M13)</f>
        <v>5810.18</v>
      </c>
      <c r="O13" s="53">
        <f t="shared" ref="O13" si="3">+I13-N13</f>
        <v>49189.82</v>
      </c>
      <c r="P13" s="59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</row>
    <row r="14" spans="1:192" s="11" customFormat="1" ht="32.25" customHeight="1" thickBot="1" x14ac:dyDescent="0.4">
      <c r="A14" s="9"/>
      <c r="B14" s="75" t="s">
        <v>12</v>
      </c>
      <c r="C14" s="76"/>
      <c r="D14" s="76"/>
      <c r="E14" s="76"/>
      <c r="F14" s="76"/>
      <c r="G14" s="76"/>
      <c r="H14" s="76"/>
      <c r="I14" s="55">
        <f t="shared" ref="I14:O14" si="4">SUM(I11:I13)</f>
        <v>165000</v>
      </c>
      <c r="J14" s="55">
        <f t="shared" si="4"/>
        <v>4735.5</v>
      </c>
      <c r="K14" s="55">
        <f t="shared" si="4"/>
        <v>7679.0399999999991</v>
      </c>
      <c r="L14" s="55">
        <f t="shared" si="4"/>
        <v>5016</v>
      </c>
      <c r="M14" s="55">
        <f t="shared" si="4"/>
        <v>0</v>
      </c>
      <c r="N14" s="55">
        <f t="shared" si="4"/>
        <v>17430.54</v>
      </c>
      <c r="O14" s="54">
        <f t="shared" si="4"/>
        <v>147569.46</v>
      </c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10"/>
      <c r="BW14" s="10"/>
      <c r="BX14" s="10"/>
      <c r="BY14" s="10"/>
      <c r="BZ14" s="10"/>
      <c r="CA14" s="10"/>
      <c r="CB14" s="10"/>
      <c r="CC14" s="10"/>
      <c r="CD14" s="10"/>
      <c r="CE14" s="10"/>
      <c r="CF14" s="10"/>
      <c r="CG14" s="10"/>
      <c r="CH14" s="10"/>
      <c r="CI14" s="10"/>
      <c r="CJ14" s="10"/>
      <c r="CK14" s="10"/>
      <c r="CL14" s="10"/>
      <c r="CM14" s="10"/>
      <c r="CN14" s="10"/>
      <c r="CO14" s="10"/>
      <c r="CP14" s="10"/>
      <c r="CQ14" s="10"/>
      <c r="CR14" s="10"/>
      <c r="CS14" s="10"/>
      <c r="CT14" s="10"/>
      <c r="CU14" s="10"/>
      <c r="CV14" s="10"/>
      <c r="CW14" s="10"/>
      <c r="CX14" s="10"/>
      <c r="CY14" s="10"/>
      <c r="CZ14" s="10"/>
      <c r="DA14" s="10"/>
      <c r="DB14" s="10"/>
      <c r="DC14" s="10"/>
      <c r="DD14" s="10"/>
      <c r="DE14" s="10"/>
      <c r="DF14" s="10"/>
      <c r="DG14" s="10"/>
      <c r="DH14" s="10"/>
      <c r="DI14" s="10"/>
      <c r="DJ14" s="10"/>
      <c r="DK14" s="10"/>
      <c r="DL14" s="10"/>
      <c r="DM14" s="10"/>
      <c r="DN14" s="10"/>
      <c r="DO14" s="10"/>
      <c r="DP14" s="10"/>
      <c r="DQ14" s="10"/>
      <c r="DR14" s="10"/>
      <c r="DS14" s="10"/>
      <c r="DT14" s="10"/>
      <c r="DU14" s="10"/>
      <c r="DV14" s="10"/>
      <c r="DW14" s="10"/>
      <c r="DX14" s="10"/>
      <c r="DY14" s="10"/>
      <c r="DZ14" s="10"/>
      <c r="EA14" s="10"/>
      <c r="EB14" s="10"/>
      <c r="EC14" s="10"/>
      <c r="ED14" s="10"/>
      <c r="EE14" s="10"/>
      <c r="EF14" s="10"/>
      <c r="EG14" s="10"/>
      <c r="EH14" s="10"/>
      <c r="EI14" s="10"/>
      <c r="EJ14" s="10"/>
      <c r="EK14" s="10"/>
      <c r="EL14" s="10"/>
      <c r="EM14" s="10"/>
      <c r="EN14" s="10"/>
      <c r="EO14" s="10"/>
      <c r="EP14" s="10"/>
      <c r="EQ14" s="10"/>
      <c r="ER14" s="10"/>
      <c r="ES14" s="10"/>
      <c r="ET14" s="10"/>
      <c r="EU14" s="10"/>
      <c r="EV14" s="10"/>
      <c r="EW14" s="10"/>
      <c r="EX14" s="10"/>
      <c r="EY14" s="10"/>
      <c r="EZ14" s="10"/>
      <c r="FA14" s="10"/>
      <c r="FB14" s="10"/>
      <c r="FC14" s="10"/>
      <c r="FD14" s="10"/>
      <c r="FE14" s="10"/>
      <c r="FF14" s="10"/>
      <c r="FG14" s="10"/>
      <c r="FH14" s="10"/>
      <c r="FI14" s="10"/>
      <c r="FJ14" s="10"/>
      <c r="FK14" s="10"/>
      <c r="FL14" s="10"/>
      <c r="FM14" s="10"/>
      <c r="FN14" s="10"/>
      <c r="FO14" s="10"/>
      <c r="FP14" s="10"/>
      <c r="FQ14" s="10"/>
      <c r="FR14" s="10"/>
      <c r="FS14" s="10"/>
      <c r="FT14" s="10"/>
      <c r="FU14" s="10"/>
      <c r="FV14" s="10"/>
      <c r="FW14" s="10"/>
      <c r="FX14" s="10"/>
      <c r="FY14" s="10"/>
      <c r="FZ14" s="10"/>
      <c r="GA14" s="10"/>
      <c r="GB14" s="10"/>
      <c r="GC14" s="10"/>
      <c r="GD14" s="10"/>
      <c r="GE14" s="10"/>
      <c r="GF14" s="10"/>
      <c r="GG14" s="10"/>
      <c r="GH14" s="10"/>
      <c r="GI14" s="10"/>
      <c r="GJ14" s="10"/>
    </row>
    <row r="15" spans="1:192" ht="21.75" customHeight="1" x14ac:dyDescent="0.25">
      <c r="I15" s="25"/>
      <c r="J15" s="25"/>
      <c r="K15" s="25"/>
      <c r="L15" s="25"/>
      <c r="M15" s="25"/>
      <c r="N15" s="25"/>
      <c r="O15" s="25"/>
      <c r="P15" s="7"/>
    </row>
    <row r="16" spans="1:192" ht="25.5" customHeight="1" x14ac:dyDescent="0.25">
      <c r="I16" s="25"/>
      <c r="J16" s="25"/>
      <c r="K16" s="25"/>
      <c r="L16" s="25"/>
      <c r="M16" s="25"/>
      <c r="N16" s="25"/>
      <c r="O16" s="25"/>
      <c r="P16"/>
    </row>
    <row r="17" spans="1:16" x14ac:dyDescent="0.25">
      <c r="J17" s="25"/>
      <c r="K17" s="25"/>
      <c r="L17" s="25"/>
      <c r="M17" s="25"/>
      <c r="N17" s="25"/>
      <c r="O17" s="25"/>
    </row>
    <row r="18" spans="1:16" x14ac:dyDescent="0.25">
      <c r="K18" s="41"/>
      <c r="L18" s="41"/>
      <c r="M18" s="41"/>
      <c r="N18" s="41"/>
      <c r="O18" s="41"/>
    </row>
    <row r="19" spans="1:16" x14ac:dyDescent="0.25">
      <c r="K19" s="18"/>
    </row>
    <row r="20" spans="1:16" ht="31.5" x14ac:dyDescent="0.5">
      <c r="I20" s="48"/>
      <c r="J20" s="48"/>
      <c r="K20" s="48"/>
      <c r="L20" s="48"/>
      <c r="M20" s="48"/>
      <c r="N20" s="48"/>
      <c r="O20" s="48"/>
    </row>
    <row r="21" spans="1:16" ht="32.25" customHeight="1" x14ac:dyDescent="0.5">
      <c r="A21" s="67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/>
    </row>
    <row r="22" spans="1:16" ht="31.5" x14ac:dyDescent="0.5">
      <c r="A22" s="67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/>
    </row>
    <row r="23" spans="1:16" ht="31.5" x14ac:dyDescent="0.25">
      <c r="H23" s="46"/>
      <c r="K23" s="18"/>
    </row>
    <row r="24" spans="1:16" ht="31.5" x14ac:dyDescent="0.25">
      <c r="H24" s="47"/>
      <c r="K24" s="18"/>
    </row>
    <row r="25" spans="1:16" x14ac:dyDescent="0.25">
      <c r="K25" s="18"/>
    </row>
    <row r="26" spans="1:16" x14ac:dyDescent="0.25">
      <c r="K26" s="18"/>
    </row>
    <row r="27" spans="1:16" x14ac:dyDescent="0.25">
      <c r="K27" s="18"/>
    </row>
    <row r="28" spans="1:16" x14ac:dyDescent="0.25">
      <c r="K28" s="18"/>
    </row>
    <row r="29" spans="1:16" x14ac:dyDescent="0.25">
      <c r="K29" s="18"/>
    </row>
    <row r="30" spans="1:16" x14ac:dyDescent="0.25">
      <c r="K30" s="18"/>
    </row>
    <row r="31" spans="1:16" x14ac:dyDescent="0.25">
      <c r="K31" s="18"/>
    </row>
    <row r="32" spans="1:16" x14ac:dyDescent="0.25">
      <c r="K32" s="18"/>
    </row>
    <row r="33" spans="1:192" x14ac:dyDescent="0.25">
      <c r="K33" s="18"/>
    </row>
    <row r="34" spans="1:192" x14ac:dyDescent="0.25">
      <c r="K34" s="18"/>
    </row>
    <row r="35" spans="1:192" x14ac:dyDescent="0.25">
      <c r="K35" s="18"/>
    </row>
    <row r="36" spans="1:192" x14ac:dyDescent="0.25">
      <c r="K36" s="18"/>
    </row>
    <row r="37" spans="1:192" s="42" customFormat="1" x14ac:dyDescent="0.25">
      <c r="A37"/>
      <c r="B37" s="33"/>
      <c r="C37" s="34"/>
      <c r="D37" s="33"/>
      <c r="E37" s="34"/>
      <c r="F37" s="33"/>
      <c r="G37" s="33"/>
      <c r="H37" s="33"/>
      <c r="I37" s="41"/>
      <c r="J37" s="41"/>
      <c r="K37" s="18"/>
      <c r="P37" s="4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</row>
    <row r="38" spans="1:192" s="42" customFormat="1" x14ac:dyDescent="0.25">
      <c r="A38"/>
      <c r="B38" s="33"/>
      <c r="C38" s="34"/>
      <c r="D38" s="33"/>
      <c r="E38" s="34"/>
      <c r="F38" s="33"/>
      <c r="G38" s="33"/>
      <c r="H38" s="33"/>
      <c r="I38" s="41"/>
      <c r="J38" s="41"/>
      <c r="K38" s="18"/>
      <c r="P38" s="4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</row>
    <row r="39" spans="1:192" s="42" customFormat="1" x14ac:dyDescent="0.25">
      <c r="A39"/>
      <c r="B39" s="33"/>
      <c r="C39" s="34"/>
      <c r="D39" s="33"/>
      <c r="E39" s="34"/>
      <c r="F39" s="33"/>
      <c r="G39" s="33"/>
      <c r="H39" s="33"/>
      <c r="I39" s="41"/>
      <c r="J39" s="41"/>
      <c r="K39" s="18"/>
      <c r="P39" s="4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</row>
    <row r="40" spans="1:192" s="42" customFormat="1" x14ac:dyDescent="0.25">
      <c r="A40"/>
      <c r="B40" s="33"/>
      <c r="C40" s="34"/>
      <c r="D40" s="33"/>
      <c r="E40" s="34"/>
      <c r="F40" s="33"/>
      <c r="G40" s="33"/>
      <c r="H40" s="33"/>
      <c r="I40" s="41"/>
      <c r="J40" s="41"/>
      <c r="K40" s="18"/>
      <c r="P40" s="4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</row>
    <row r="41" spans="1:192" s="42" customFormat="1" x14ac:dyDescent="0.25">
      <c r="A41"/>
      <c r="B41" s="33"/>
      <c r="C41" s="34"/>
      <c r="D41" s="33"/>
      <c r="E41" s="34"/>
      <c r="F41" s="33"/>
      <c r="G41" s="33"/>
      <c r="H41" s="33"/>
      <c r="I41" s="41"/>
      <c r="J41" s="41"/>
      <c r="K41" s="18"/>
      <c r="P41" s="4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</row>
    <row r="42" spans="1:192" s="42" customFormat="1" x14ac:dyDescent="0.25">
      <c r="A42"/>
      <c r="B42" s="33"/>
      <c r="C42" s="34"/>
      <c r="D42" s="33"/>
      <c r="E42" s="34"/>
      <c r="F42" s="33"/>
      <c r="G42" s="33"/>
      <c r="H42" s="33"/>
      <c r="I42" s="41"/>
      <c r="J42" s="41"/>
      <c r="K42" s="18"/>
      <c r="P42" s="4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</row>
    <row r="43" spans="1:192" s="42" customFormat="1" x14ac:dyDescent="0.25">
      <c r="A43"/>
      <c r="B43" s="33"/>
      <c r="C43" s="34"/>
      <c r="D43" s="33"/>
      <c r="E43" s="34"/>
      <c r="F43" s="33"/>
      <c r="G43" s="33"/>
      <c r="H43" s="33"/>
      <c r="I43" s="41"/>
      <c r="J43" s="41"/>
      <c r="K43" s="18"/>
      <c r="P43" s="4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</row>
    <row r="44" spans="1:192" s="42" customFormat="1" x14ac:dyDescent="0.25">
      <c r="A44"/>
      <c r="B44" s="33"/>
      <c r="C44" s="34"/>
      <c r="D44" s="33"/>
      <c r="E44" s="34"/>
      <c r="F44" s="33"/>
      <c r="G44" s="33"/>
      <c r="H44" s="33"/>
      <c r="I44" s="41"/>
      <c r="J44" s="41"/>
      <c r="K44" s="18"/>
      <c r="P44" s="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</row>
    <row r="45" spans="1:192" s="42" customFormat="1" x14ac:dyDescent="0.25">
      <c r="A45"/>
      <c r="B45" s="33"/>
      <c r="C45" s="34"/>
      <c r="D45" s="33"/>
      <c r="E45" s="34"/>
      <c r="F45" s="33"/>
      <c r="G45" s="33"/>
      <c r="H45" s="33"/>
      <c r="I45" s="41"/>
      <c r="J45" s="41"/>
      <c r="K45" s="18"/>
      <c r="P45" s="4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</row>
    <row r="46" spans="1:192" s="42" customFormat="1" x14ac:dyDescent="0.25">
      <c r="A46"/>
      <c r="B46" s="33"/>
      <c r="C46" s="34"/>
      <c r="D46" s="33"/>
      <c r="E46" s="34"/>
      <c r="F46" s="33"/>
      <c r="G46" s="33"/>
      <c r="H46" s="33"/>
      <c r="I46" s="41"/>
      <c r="J46" s="41"/>
      <c r="K46" s="18"/>
      <c r="P46" s="4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</row>
    <row r="47" spans="1:192" s="42" customFormat="1" x14ac:dyDescent="0.25">
      <c r="A47"/>
      <c r="B47" s="33"/>
      <c r="C47" s="34"/>
      <c r="D47" s="33"/>
      <c r="E47" s="34"/>
      <c r="F47" s="33"/>
      <c r="G47" s="33"/>
      <c r="H47" s="33"/>
      <c r="I47" s="41"/>
      <c r="J47" s="41"/>
      <c r="K47" s="18"/>
      <c r="P47" s="4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</row>
    <row r="48" spans="1:192" s="42" customFormat="1" x14ac:dyDescent="0.25">
      <c r="A48"/>
      <c r="B48" s="33"/>
      <c r="C48" s="34"/>
      <c r="D48" s="33"/>
      <c r="E48" s="34"/>
      <c r="F48" s="33"/>
      <c r="G48" s="33"/>
      <c r="H48" s="33"/>
      <c r="I48" s="41"/>
      <c r="J48" s="41"/>
      <c r="K48" s="18"/>
      <c r="P48" s="4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</row>
    <row r="49" spans="1:192" s="42" customFormat="1" x14ac:dyDescent="0.25">
      <c r="A49"/>
      <c r="B49" s="33"/>
      <c r="C49" s="34"/>
      <c r="D49" s="33"/>
      <c r="E49" s="34"/>
      <c r="F49" s="33"/>
      <c r="G49" s="33"/>
      <c r="H49" s="33"/>
      <c r="I49" s="41"/>
      <c r="J49" s="41"/>
      <c r="K49" s="18"/>
      <c r="P49" s="4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</row>
    <row r="50" spans="1:192" s="42" customFormat="1" x14ac:dyDescent="0.25">
      <c r="A50"/>
      <c r="B50" s="33"/>
      <c r="C50" s="34"/>
      <c r="D50" s="33"/>
      <c r="E50" s="34"/>
      <c r="F50" s="33"/>
      <c r="G50" s="33"/>
      <c r="H50" s="33"/>
      <c r="I50" s="41"/>
      <c r="J50" s="41"/>
      <c r="K50" s="18"/>
      <c r="P50" s="4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</row>
    <row r="51" spans="1:192" s="42" customFormat="1" x14ac:dyDescent="0.25">
      <c r="A51"/>
      <c r="B51" s="33"/>
      <c r="C51" s="34"/>
      <c r="D51" s="33"/>
      <c r="E51" s="34"/>
      <c r="F51" s="33"/>
      <c r="G51" s="33"/>
      <c r="H51" s="33"/>
      <c r="I51" s="41"/>
      <c r="J51" s="41"/>
      <c r="K51" s="18"/>
      <c r="P51" s="4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</row>
    <row r="52" spans="1:192" s="42" customFormat="1" x14ac:dyDescent="0.25">
      <c r="A52"/>
      <c r="B52" s="33"/>
      <c r="C52" s="34"/>
      <c r="D52" s="33"/>
      <c r="E52" s="34"/>
      <c r="F52" s="33"/>
      <c r="G52" s="33"/>
      <c r="H52" s="33"/>
      <c r="I52" s="41"/>
      <c r="J52" s="41"/>
      <c r="K52" s="18"/>
      <c r="P52" s="4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</row>
    <row r="53" spans="1:192" s="42" customFormat="1" x14ac:dyDescent="0.25">
      <c r="A53"/>
      <c r="B53" s="33"/>
      <c r="C53" s="34"/>
      <c r="D53" s="33"/>
      <c r="E53" s="34"/>
      <c r="F53" s="33"/>
      <c r="G53" s="33"/>
      <c r="H53" s="33"/>
      <c r="I53" s="41"/>
      <c r="J53" s="41"/>
      <c r="K53" s="18"/>
      <c r="P53" s="4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</row>
    <row r="54" spans="1:192" s="42" customFormat="1" x14ac:dyDescent="0.25">
      <c r="A54"/>
      <c r="B54" s="33"/>
      <c r="C54" s="34"/>
      <c r="D54" s="33"/>
      <c r="E54" s="34"/>
      <c r="F54" s="33"/>
      <c r="G54" s="33"/>
      <c r="H54" s="33"/>
      <c r="I54" s="41"/>
      <c r="J54" s="41"/>
      <c r="K54" s="18"/>
      <c r="P54" s="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</row>
    <row r="55" spans="1:192" s="42" customFormat="1" x14ac:dyDescent="0.25">
      <c r="A55"/>
      <c r="B55" s="33"/>
      <c r="C55" s="34"/>
      <c r="D55" s="33"/>
      <c r="E55" s="34"/>
      <c r="F55" s="33"/>
      <c r="G55" s="33"/>
      <c r="H55" s="33"/>
      <c r="I55" s="41"/>
      <c r="J55" s="41"/>
      <c r="K55" s="18"/>
      <c r="P55" s="4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</row>
    <row r="56" spans="1:192" s="42" customFormat="1" x14ac:dyDescent="0.25">
      <c r="A56"/>
      <c r="B56" s="33"/>
      <c r="C56" s="34"/>
      <c r="D56" s="33"/>
      <c r="E56" s="34"/>
      <c r="F56" s="33"/>
      <c r="G56" s="33"/>
      <c r="H56" s="33"/>
      <c r="I56" s="41"/>
      <c r="J56" s="41"/>
      <c r="K56" s="18"/>
      <c r="P56" s="4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</row>
    <row r="57" spans="1:192" s="42" customFormat="1" x14ac:dyDescent="0.25">
      <c r="A57"/>
      <c r="B57" s="33"/>
      <c r="C57" s="34"/>
      <c r="D57" s="33"/>
      <c r="E57" s="34"/>
      <c r="F57" s="33"/>
      <c r="G57" s="33"/>
      <c r="H57" s="33"/>
      <c r="I57" s="41"/>
      <c r="J57" s="41"/>
      <c r="K57" s="18"/>
      <c r="P57" s="4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</row>
    <row r="58" spans="1:192" s="42" customFormat="1" x14ac:dyDescent="0.25">
      <c r="A58"/>
      <c r="B58" s="33"/>
      <c r="C58" s="34"/>
      <c r="D58" s="33"/>
      <c r="E58" s="34"/>
      <c r="F58" s="33"/>
      <c r="G58" s="33"/>
      <c r="H58" s="33"/>
      <c r="I58" s="41"/>
      <c r="J58" s="41"/>
      <c r="K58" s="18"/>
      <c r="P58" s="4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</row>
    <row r="59" spans="1:192" s="42" customFormat="1" x14ac:dyDescent="0.25">
      <c r="A59"/>
      <c r="B59" s="33"/>
      <c r="C59" s="34"/>
      <c r="D59" s="33"/>
      <c r="E59" s="34"/>
      <c r="F59" s="33"/>
      <c r="G59" s="33"/>
      <c r="H59" s="33"/>
      <c r="I59" s="41"/>
      <c r="J59" s="41"/>
      <c r="K59" s="18"/>
      <c r="P59" s="4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</row>
    <row r="60" spans="1:192" s="42" customFormat="1" x14ac:dyDescent="0.25">
      <c r="A60"/>
      <c r="B60" s="33"/>
      <c r="C60" s="34"/>
      <c r="D60" s="33"/>
      <c r="E60" s="34"/>
      <c r="F60" s="33"/>
      <c r="G60" s="33"/>
      <c r="H60" s="33"/>
      <c r="I60" s="41"/>
      <c r="J60" s="41"/>
      <c r="K60" s="18"/>
      <c r="P60" s="4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</row>
    <row r="61" spans="1:192" s="42" customFormat="1" x14ac:dyDescent="0.25">
      <c r="A61"/>
      <c r="B61" s="33"/>
      <c r="C61" s="34"/>
      <c r="D61" s="33"/>
      <c r="E61" s="34"/>
      <c r="F61" s="33"/>
      <c r="G61" s="33"/>
      <c r="H61" s="33"/>
      <c r="I61" s="41"/>
      <c r="J61" s="41"/>
      <c r="K61" s="18"/>
      <c r="P61" s="4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</row>
    <row r="62" spans="1:192" s="42" customFormat="1" x14ac:dyDescent="0.25">
      <c r="A62"/>
      <c r="B62" s="33"/>
      <c r="C62" s="34"/>
      <c r="D62" s="33"/>
      <c r="E62" s="34"/>
      <c r="F62" s="33"/>
      <c r="G62" s="33"/>
      <c r="H62" s="33"/>
      <c r="I62" s="41"/>
      <c r="J62" s="41"/>
      <c r="K62" s="18"/>
      <c r="P62" s="4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</row>
    <row r="63" spans="1:192" s="42" customFormat="1" x14ac:dyDescent="0.25">
      <c r="A63"/>
      <c r="B63" s="33"/>
      <c r="C63" s="34"/>
      <c r="D63" s="33"/>
      <c r="E63" s="34"/>
      <c r="F63" s="33"/>
      <c r="G63" s="33"/>
      <c r="H63" s="33"/>
      <c r="I63" s="41"/>
      <c r="J63" s="41"/>
      <c r="K63" s="18"/>
      <c r="P63" s="4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</row>
    <row r="64" spans="1:192" s="42" customFormat="1" x14ac:dyDescent="0.25">
      <c r="A64"/>
      <c r="B64" s="33"/>
      <c r="C64" s="34"/>
      <c r="D64" s="33"/>
      <c r="E64" s="34"/>
      <c r="F64" s="33"/>
      <c r="G64" s="33"/>
      <c r="H64" s="33"/>
      <c r="I64" s="41"/>
      <c r="J64" s="41"/>
      <c r="K64" s="18"/>
      <c r="P64" s="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</row>
  </sheetData>
  <mergeCells count="7">
    <mergeCell ref="A22:O22"/>
    <mergeCell ref="B4:I4"/>
    <mergeCell ref="B5:O5"/>
    <mergeCell ref="B6:O6"/>
    <mergeCell ref="B7:O7"/>
    <mergeCell ref="B14:H14"/>
    <mergeCell ref="A21:O21"/>
  </mergeCells>
  <pageMargins left="0.70866141732283472" right="0.70866141732283472" top="0.74803149606299213" bottom="0.74803149606299213" header="0.31496062992125984" footer="0.31496062992125984"/>
  <pageSetup paperSize="5" scale="50" fitToHeight="0" orientation="landscape" r:id="rId1"/>
  <rowBreaks count="1" manualBreakCount="1">
    <brk id="25" max="1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B6CDCE6-3151-4B49-B690-6EE0844A44BD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8dbb31fa-c118-4266-b530-fff03941bcda"/>
    <ds:schemaRef ds:uri="http://purl.org/dc/terms/"/>
    <ds:schemaRef ds:uri="http://schemas.microsoft.com/office/infopath/2007/PartnerControls"/>
    <ds:schemaRef ds:uri="de894e15-ba27-4bdb-b4b8-8efc34bc9aed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1FF0792-484A-41A2-BD54-B1EBFA8F5D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D2C2FB-05D5-4B3D-B01D-D94ABF96DE2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dbb31fa-c118-4266-b530-fff03941bcda"/>
    <ds:schemaRef ds:uri="de894e15-ba27-4bdb-b4b8-8efc34bc9a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FIJAS </vt:lpstr>
      <vt:lpstr>CONTRATADO EN PRUEBA</vt:lpstr>
      <vt:lpstr>PERIODO PROBATORIO</vt:lpstr>
      <vt:lpstr>'FIJAS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 Torres</dc:creator>
  <cp:lastModifiedBy>Roniris Silverio González</cp:lastModifiedBy>
  <cp:lastPrinted>2024-10-07T14:48:56Z</cp:lastPrinted>
  <dcterms:created xsi:type="dcterms:W3CDTF">2022-03-30T18:50:35Z</dcterms:created>
  <dcterms:modified xsi:type="dcterms:W3CDTF">2024-12-02T19:45:23Z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0x010100CA67197B9F63E4439ECC38305FA8EACE</vt:lpwstr>
  </property>
</Properties>
</file>