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622\AC\Temp\"/>
    </mc:Choice>
  </mc:AlternateContent>
  <xr:revisionPtr revIDLastSave="0" documentId="8_{009E8087-FC09-4EBA-9C02-42A8B684F4F9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TRAMITE DE PENSION ENE 2023" sheetId="9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9" l="1"/>
  <c r="N14" i="9"/>
  <c r="M14" i="9"/>
  <c r="L14" i="9"/>
  <c r="K14" i="9"/>
  <c r="J14" i="9"/>
  <c r="I14" i="9"/>
  <c r="N11" i="9"/>
  <c r="O11" i="9"/>
  <c r="N12" i="9"/>
  <c r="O12" i="9"/>
</calcChain>
</file>

<file path=xl/sharedStrings.xml><?xml version="1.0" encoding="utf-8"?>
<sst xmlns="http://schemas.openxmlformats.org/spreadsheetml/2006/main" count="30" uniqueCount="26">
  <si>
    <t>Departamento de Recursos Humanos</t>
  </si>
  <si>
    <t>Nómina Personal Tramite de pensión</t>
  </si>
  <si>
    <t>Enero 2023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</si>
  <si>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</si>
  <si>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</si>
  <si>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</si>
  <si>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</si>
  <si>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</si>
  <si>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</si>
  <si>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</si>
  <si>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</si>
  <si>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</si>
  <si>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</si>
  <si>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</si>
  <si>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</si>
  <si>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</si>
  <si>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</si>
  <si>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SEBASTIAN ANTONIO GUZMAN PAYANO</t>
  </si>
  <si>
    <t>M</t>
  </si>
  <si>
    <t>INGENIERO</t>
  </si>
  <si>
    <t>IV</t>
  </si>
  <si>
    <t>INGENIERIA</t>
  </si>
  <si>
    <t xml:space="preserve">TRAMITE DE PENSION </t>
  </si>
  <si>
    <t>GREGORIO CONTRERAS MONTAÑO</t>
  </si>
  <si>
    <t>TOPOGRAFO (A)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</si>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</sst>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0" borderId="0"/>
    <xf numFmtId="0" fontId="7" fillId="0" borderId="14" applyNumberFormat="0" applyFill="0" applyAlignment="0" applyProtection="0"/>
  </cellStyleXfs>
  <cellXfs count="36">
    <xf numFmtId="0" fontId="0" fillId="0" borderId="0" xfId="0"/>
    <xf numFmtId="4" fontId="0" fillId="0" borderId="0" xfId="0" applyNumberFormat="1"/>
    <xf numFmtId="0" fontId="0" fillId="0" borderId="1" xfId="0" applyBorder="1"/>
    <xf numFmtId="0" fontId="3" fillId="3" borderId="0" xfId="3" applyFont="1" applyFill="1" applyAlignment="1">
      <alignment horizontal="center"/>
    </xf>
    <xf numFmtId="0" fontId="3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0" fontId="8" fillId="3" borderId="0" xfId="0" applyFont="1" applyFill="1"/>
    <xf numFmtId="0" fontId="8" fillId="0" borderId="0" xfId="0" applyFont="1"/>
    <xf numFmtId="0" fontId="8" fillId="4" borderId="0" xfId="0" applyFont="1" applyFill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4" fontId="7" fillId="0" borderId="0" xfId="0" applyNumberFormat="1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43" fontId="7" fillId="0" borderId="1" xfId="1" applyFont="1" applyFill="1" applyBorder="1" applyAlignment="1">
      <alignment vertical="center"/>
    </xf>
    <xf numFmtId="43" fontId="7" fillId="0" borderId="5" xfId="1" applyFont="1" applyFill="1" applyBorder="1" applyAlignment="1">
      <alignment vertical="center"/>
    </xf>
    <xf numFmtId="43" fontId="7" fillId="0" borderId="6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2" fillId="6" borderId="7" xfId="3" applyNumberFormat="1" applyFont="1" applyFill="1" applyBorder="1" applyAlignment="1">
      <alignment horizontal="center" vertical="center" wrapText="1"/>
    </xf>
    <xf numFmtId="49" fontId="2" fillId="6" borderId="8" xfId="3" applyNumberFormat="1" applyFont="1" applyFill="1" applyBorder="1" applyAlignment="1">
      <alignment horizontal="center" vertical="center" wrapText="1"/>
    </xf>
    <xf numFmtId="49" fontId="11" fillId="6" borderId="8" xfId="0" applyNumberFormat="1" applyFont="1" applyFill="1" applyBorder="1" applyAlignment="1">
      <alignment horizontal="center" vertical="center" wrapText="1"/>
    </xf>
    <xf numFmtId="0" fontId="2" fillId="6" borderId="8" xfId="3" applyFont="1" applyFill="1" applyBorder="1" applyAlignment="1">
      <alignment horizontal="center" vertical="center" wrapText="1"/>
    </xf>
    <xf numFmtId="40" fontId="2" fillId="6" borderId="9" xfId="3" applyNumberFormat="1" applyFont="1" applyFill="1" applyBorder="1" applyAlignment="1">
      <alignment horizontal="center" vertical="center" wrapText="1"/>
    </xf>
    <xf numFmtId="4" fontId="8" fillId="4" borderId="10" xfId="0" applyNumberFormat="1" applyFont="1" applyFill="1" applyBorder="1" applyAlignment="1">
      <alignment horizontal="center" vertical="center"/>
    </xf>
    <xf numFmtId="0" fontId="2" fillId="3" borderId="0" xfId="3" applyFont="1" applyFill="1" applyAlignment="1">
      <alignment horizontal="center"/>
    </xf>
    <xf numFmtId="0" fontId="4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8" fillId="4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3</xdr:col>
      <xdr:colOff>190500</xdr:colOff>
      <xdr:row>5</xdr:row>
      <xdr:rowOff>209550</xdr:rowOff>
    </xdr:to>
    <xdr:pic>
      <xdr:nvPicPr>
        <xdr:cNvPr id="12529" name="1 Imagen">
          <a:extLst>
            <a:ext uri="{FF2B5EF4-FFF2-40B4-BE49-F238E27FC236}">
              <a16:creationId xmlns:a16="http://schemas.microsoft.com/office/drawing/2014/main" id="{F026AB95-06F0-D17A-D151-1A3ADF002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3857625" y="152400"/>
          <a:ext cx="3000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209550</xdr:colOff>
      <xdr:row>1</xdr:row>
      <xdr:rowOff>123825</xdr:rowOff>
    </xdr:from>
    <xdr:to>
      <xdr:col>12</xdr:col>
      <xdr:colOff>238125</xdr:colOff>
      <xdr:row>7</xdr:row>
      <xdr:rowOff>47625</xdr:rowOff>
    </xdr:to>
    <xdr:pic>
      <xdr:nvPicPr>
        <xdr:cNvPr id="12530" name="Imagen 2">
          <a:extLst>
            <a:ext uri="{FF2B5EF4-FFF2-40B4-BE49-F238E27FC236}">
              <a16:creationId xmlns:a16="http://schemas.microsoft.com/office/drawing/2014/main" id="{86DC413F-4FBF-4D51-8F0D-36AB1653F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7350" y="409575"/>
          <a:ext cx="1457325" cy="163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4"/>
  <sheetViews>
    <sheetView showGridLines="0" tabSelected="1" zoomScale="55" zoomScaleNormal="55" zoomScaleSheetLayoutView="40" workbookViewId="0">
      <selection activeCell="J12" sqref="J12"/>
    </sheetView>
  </sheetViews>
  <sheetFormatPr defaultRowHeight="15"/>
  <cols>
    <col min="1" max="1" width="11.42578125" customWidth="1"/>
    <col min="2" max="2" width="37.5703125" style="6" customWidth="1"/>
    <col min="3" max="3" width="51" customWidth="1"/>
    <col min="4" max="4" width="28.5703125" customWidth="1"/>
    <col min="5" max="5" width="39.140625" customWidth="1"/>
    <col min="6" max="6" width="21" customWidth="1"/>
    <col min="7" max="7" width="18.140625" customWidth="1"/>
    <col min="8" max="8" width="30.7109375" customWidth="1"/>
    <col min="9" max="9" width="17.85546875" customWidth="1"/>
    <col min="10" max="10" width="20.140625" customWidth="1"/>
    <col min="11" max="11" width="31.85546875" customWidth="1"/>
    <col min="12" max="12" width="21.42578125" customWidth="1"/>
    <col min="13" max="13" width="14.85546875" customWidth="1"/>
    <col min="14" max="14" width="22" customWidth="1"/>
    <col min="15" max="15" width="25.140625" customWidth="1"/>
    <col min="16" max="24" width="14.42578125" style="5" customWidth="1"/>
    <col min="25" max="256" width="11.42578125" customWidth="1"/>
  </cols>
  <sheetData>
    <row r="1" spans="1:255" ht="22.5" customHeight="1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 ht="22.5" customHeight="1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 ht="22.5" customHeight="1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22.5" customHeight="1">
      <c r="B4" s="30"/>
      <c r="C4" s="30"/>
      <c r="D4" s="30"/>
      <c r="E4" s="30"/>
      <c r="F4" s="30"/>
      <c r="G4" s="30"/>
      <c r="H4" s="30"/>
      <c r="I4" s="30"/>
      <c r="J4" s="5"/>
      <c r="K4" s="5"/>
      <c r="L4" s="5"/>
      <c r="M4" s="5"/>
      <c r="N4" s="5"/>
      <c r="O4" s="5"/>
    </row>
    <row r="5" spans="1:255" ht="22.5" customHeight="1">
      <c r="B5" s="30" t="s">
        <v>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255" s="2" customFormat="1" ht="22.5" customHeight="1">
      <c r="A6"/>
      <c r="B6" s="31" t="s">
        <v>1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22.5" customHeight="1">
      <c r="A7"/>
      <c r="B7" s="32" t="s">
        <v>2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22.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22.5" customHeight="1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39.75" customHeight="1">
      <c r="A10"/>
      <c r="B10" s="24" t="s">
        <v>3</v>
      </c>
      <c r="C10" s="25" t="s">
        <v>4</v>
      </c>
      <c r="D10" s="25" t="s">
        <v>5</v>
      </c>
      <c r="E10" s="25" t="s">
        <v>6</v>
      </c>
      <c r="F10" s="25" t="s">
        <v>7</v>
      </c>
      <c r="G10" s="25" t="s">
        <v>8</v>
      </c>
      <c r="H10" s="26" t="s">
        <v>9</v>
      </c>
      <c r="I10" s="25" t="s">
        <v>10</v>
      </c>
      <c r="J10" s="27" t="s">
        <v>11</v>
      </c>
      <c r="K10" s="27" t="s">
        <v>12</v>
      </c>
      <c r="L10" s="27" t="s">
        <v>13</v>
      </c>
      <c r="M10" s="27" t="s">
        <v>14</v>
      </c>
      <c r="N10" s="27" t="s">
        <v>15</v>
      </c>
      <c r="O10" s="28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45" customHeight="1">
      <c r="B11" s="16">
        <v>1</v>
      </c>
      <c r="C11" s="17" t="s">
        <v>17</v>
      </c>
      <c r="D11" s="16" t="s">
        <v>18</v>
      </c>
      <c r="E11" s="17" t="s">
        <v>19</v>
      </c>
      <c r="F11" s="16" t="s">
        <v>20</v>
      </c>
      <c r="G11" s="17" t="s">
        <v>21</v>
      </c>
      <c r="H11" s="16" t="s">
        <v>22</v>
      </c>
      <c r="I11" s="18">
        <v>60000</v>
      </c>
      <c r="J11" s="19">
        <v>1722</v>
      </c>
      <c r="K11" s="19">
        <v>3486.68</v>
      </c>
      <c r="L11" s="19">
        <v>1824</v>
      </c>
      <c r="M11" s="19">
        <v>25</v>
      </c>
      <c r="N11" s="20">
        <f>+J11+K11+L11+M11</f>
        <v>7057.68</v>
      </c>
      <c r="O11" s="21">
        <f>+I11-N11</f>
        <v>52942.32</v>
      </c>
      <c r="P11" s="15"/>
      <c r="Q11" s="15"/>
      <c r="R11"/>
      <c r="S11"/>
      <c r="T11"/>
      <c r="U11"/>
      <c r="V11"/>
      <c r="W11"/>
      <c r="X11"/>
    </row>
    <row r="12" spans="1:255" ht="39.75" customHeight="1">
      <c r="B12" s="16">
        <v>2</v>
      </c>
      <c r="C12" s="17" t="s">
        <v>23</v>
      </c>
      <c r="D12" s="16" t="s">
        <v>18</v>
      </c>
      <c r="E12" s="17" t="s">
        <v>24</v>
      </c>
      <c r="F12" s="16" t="s">
        <v>20</v>
      </c>
      <c r="G12" s="17" t="s">
        <v>21</v>
      </c>
      <c r="H12" s="16" t="s">
        <v>22</v>
      </c>
      <c r="I12" s="18">
        <v>50000</v>
      </c>
      <c r="J12" s="19">
        <v>1435</v>
      </c>
      <c r="K12" s="19">
        <v>1854</v>
      </c>
      <c r="L12" s="19">
        <v>1520</v>
      </c>
      <c r="M12" s="19">
        <v>25</v>
      </c>
      <c r="N12" s="20">
        <f>+J12+K12+L12+M12</f>
        <v>4834</v>
      </c>
      <c r="O12" s="21">
        <f>+I12-N12</f>
        <v>45166</v>
      </c>
      <c r="P12" s="15"/>
      <c r="Q12" s="15"/>
      <c r="R12"/>
      <c r="S12"/>
      <c r="T12"/>
      <c r="U12"/>
      <c r="V12"/>
      <c r="W12"/>
      <c r="X12"/>
    </row>
    <row r="13" spans="1:255" ht="19.5" customHeight="1" thickBot="1">
      <c r="B13" s="12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</row>
    <row r="14" spans="1:255" s="11" customFormat="1" ht="39.75" customHeight="1" thickBot="1">
      <c r="A14" s="9"/>
      <c r="B14" s="33" t="s">
        <v>25</v>
      </c>
      <c r="C14" s="34"/>
      <c r="D14" s="34"/>
      <c r="E14" s="34"/>
      <c r="F14" s="34"/>
      <c r="G14" s="34"/>
      <c r="H14" s="35"/>
      <c r="I14" s="29">
        <f>SUM(I11:I13)</f>
        <v>110000</v>
      </c>
      <c r="J14" s="29">
        <f>SUM(J11:J13)</f>
        <v>3157</v>
      </c>
      <c r="K14" s="29">
        <f>SUM(K11:K12)</f>
        <v>5340.68</v>
      </c>
      <c r="L14" s="29">
        <f>SUM(L11:L12)</f>
        <v>3344</v>
      </c>
      <c r="M14" s="29">
        <f>SUM(M11:M12)</f>
        <v>50</v>
      </c>
      <c r="N14" s="29">
        <f>SUM(N11:N12)</f>
        <v>11891.68</v>
      </c>
      <c r="O14" s="29">
        <f>SUM(O11:O12)</f>
        <v>98108.32</v>
      </c>
      <c r="P14" s="9"/>
      <c r="Q14" s="9"/>
      <c r="R14" s="9"/>
      <c r="S14" s="9"/>
      <c r="T14" s="9"/>
      <c r="U14" s="9"/>
      <c r="V14" s="9"/>
      <c r="W14" s="9"/>
      <c r="X14" s="9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  <c r="IK14" s="10"/>
      <c r="IL14" s="10"/>
      <c r="IM14" s="10"/>
      <c r="IN14" s="10"/>
      <c r="IO14" s="10"/>
      <c r="IP14" s="10"/>
      <c r="IQ14" s="10"/>
      <c r="IR14" s="10"/>
      <c r="IS14" s="10"/>
      <c r="IT14" s="10"/>
      <c r="IU14" s="10"/>
    </row>
    <row r="15" spans="1:255">
      <c r="N15" s="1"/>
      <c r="O15" s="1"/>
    </row>
    <row r="23" spans="7:7" ht="31.5">
      <c r="G23" s="22"/>
    </row>
    <row r="24" spans="7:7" ht="31.5">
      <c r="G24" s="23"/>
    </row>
  </sheetData>
  <mergeCells count="5">
    <mergeCell ref="B4:I4"/>
    <mergeCell ref="B5:O5"/>
    <mergeCell ref="B6:O6"/>
    <mergeCell ref="B7:O7"/>
    <mergeCell ref="B14:H14"/>
  </mergeCells>
  <pageMargins left="0.70866141732283472" right="0.70866141732283472" top="0.74803149606299213" bottom="0.74803149606299213" header="0.31496062992125984" footer="0.31496062992125984"/>
  <pageSetup paperSize="5" scale="3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B9D8C3-B5C3-47B7-B81F-15016CF1EA8F}"/>
</file>

<file path=customXml/itemProps2.xml><?xml version="1.0" encoding="utf-8"?>
<ds:datastoreItem xmlns:ds="http://schemas.openxmlformats.org/officeDocument/2006/customXml" ds:itemID="{1641CE82-B069-4920-9943-022B3C2B55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2023-03-30T13:47:47Z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