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21D37\EXCELCNV\6a9d64a3-70be-4c45-a566-9d5ba662a421\"/>
    </mc:Choice>
  </mc:AlternateContent>
  <xr:revisionPtr revIDLastSave="0" documentId="8_{D4F234D2-4314-4F01-BC92-888C03632E19}" xr6:coauthVersionLast="47" xr6:coauthVersionMax="47" xr10:uidLastSave="{00000000-0000-0000-0000-000000000000}"/>
  <bookViews>
    <workbookView xWindow="-60" yWindow="-60" windowWidth="15480" windowHeight="11640" xr2:uid="{15E75B19-E94E-4FA7-89CE-0F556C22B1EB}"/>
  </bookViews>
  <sheets>
    <sheet name="INTERINATO JUNIO 2024" sheetId="8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8" l="1"/>
  <c r="M13" i="8"/>
  <c r="I13" i="8"/>
  <c r="L10" i="8"/>
  <c r="L13" i="8"/>
  <c r="J10" i="8"/>
  <c r="J13" i="8"/>
  <c r="L12" i="8"/>
  <c r="J12" i="8"/>
  <c r="L11" i="8"/>
  <c r="J11" i="8"/>
  <c r="N12" i="8"/>
  <c r="O12" i="8"/>
  <c r="N10" i="8"/>
  <c r="O10" i="8"/>
  <c r="O13" i="8"/>
  <c r="N11" i="8"/>
  <c r="O11" i="8"/>
  <c r="N13" i="8"/>
</calcChain>
</file>

<file path=xl/sharedStrings.xml><?xml version="1.0" encoding="utf-8"?>
<sst xmlns="http://schemas.openxmlformats.org/spreadsheetml/2006/main" count="36" uniqueCount="30">
  <si>
    <t>Departamento de Recursos Humanos</t>
  </si>
  <si>
    <t>Nómina Personal Interinato</t>
  </si>
  <si>
    <t>Junio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</si>
  <si>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</si>
  <si>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</si>
  <si>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</si>
  <si>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</si>
  <si>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</si>
  <si>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</si>
  <si>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</si>
  <si>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</si>
  <si>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</si>
  <si>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</si>
  <si>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</si>
  <si>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</si>
  <si>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</si>
  <si>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</si>
  <si>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KIARA RACHEL ALVAREZ SANCHEZ</t>
  </si>
  <si>
    <t>FEMENINO</t>
  </si>
  <si>
    <t xml:space="preserve">INGENIERO (A) CIVIL </t>
  </si>
  <si>
    <t>IV</t>
  </si>
  <si>
    <t>INGENIERIA</t>
  </si>
  <si>
    <t>FIJO</t>
  </si>
  <si>
    <t>MAGGY RAQUEL VILLAR DE DIOS</t>
  </si>
  <si>
    <t>ANALISTA DE CONTABILIDAD</t>
  </si>
  <si>
    <t>FINANCIERO</t>
  </si>
  <si>
    <t>GISSET YOJAIRA ANDINO ROMERO</t>
  </si>
  <si>
    <t>ANALISTA LEGAL</t>
  </si>
  <si>
    <t>LEGAL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</si>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</sst>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32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3" fontId="7" fillId="0" borderId="4" xfId="1" applyFont="1" applyFill="1" applyBorder="1"/>
    <xf numFmtId="43" fontId="7" fillId="0" borderId="5" xfId="1" applyFont="1" applyFill="1" applyBorder="1"/>
    <xf numFmtId="43" fontId="7" fillId="0" borderId="6" xfId="1" applyFont="1" applyFill="1" applyBorder="1"/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AB9F4DD9-8816-4391-A309-F1DC29F7FF98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9" name="1 Imagen">
          <a:extLst>
            <a:ext uri="{FF2B5EF4-FFF2-40B4-BE49-F238E27FC236}">
              <a16:creationId xmlns:a16="http://schemas.microsoft.com/office/drawing/2014/main" id="{F106164B-F7D9-1587-DBAA-BB5D58A6D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20" name="Imagen 2">
          <a:extLst>
            <a:ext uri="{FF2B5EF4-FFF2-40B4-BE49-F238E27FC236}">
              <a16:creationId xmlns:a16="http://schemas.microsoft.com/office/drawing/2014/main" id="{CD535944-37F6-2B4F-5AD0-979F38932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D0FC-2BE0-4670-91CA-D53260437432}">
  <dimension ref="B1:Q17"/>
  <sheetViews>
    <sheetView showGridLines="0" tabSelected="1" showWhiteSpace="0" topLeftCell="F1" zoomScaleNormal="100" zoomScaleSheetLayoutView="40" zoomScalePageLayoutView="40" workbookViewId="0">
      <selection activeCell="R25" sqref="R25"/>
    </sheetView>
  </sheetViews>
  <sheetFormatPr defaultRowHeight="1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2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>
      <c r="B3" s="26"/>
      <c r="C3" s="26"/>
      <c r="D3" s="26"/>
      <c r="E3" s="26"/>
      <c r="F3" s="26"/>
      <c r="G3" s="26"/>
      <c r="H3" s="26"/>
      <c r="I3" s="26"/>
      <c r="J3" s="3"/>
      <c r="K3" s="3"/>
      <c r="L3" s="3"/>
      <c r="M3" s="3"/>
      <c r="N3" s="3"/>
      <c r="O3" s="3"/>
      <c r="P3" s="3"/>
      <c r="Q3" s="3"/>
    </row>
    <row r="4" spans="2:17" ht="16.5">
      <c r="B4" s="26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2"/>
      <c r="Q4" s="22"/>
    </row>
    <row r="5" spans="2:17" ht="15.7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3"/>
      <c r="Q5" s="23"/>
    </row>
    <row r="6" spans="2:17" ht="16.5">
      <c r="B6" s="28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4"/>
      <c r="Q6" s="24"/>
    </row>
    <row r="7" spans="2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>
      <c r="B9" s="9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3" t="s">
        <v>9</v>
      </c>
      <c r="I9" s="12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1" t="s">
        <v>16</v>
      </c>
      <c r="P9" s="8"/>
      <c r="Q9" s="8"/>
    </row>
    <row r="10" spans="2:17">
      <c r="B10" s="25">
        <v>1</v>
      </c>
      <c r="C10" s="15" t="s">
        <v>17</v>
      </c>
      <c r="D10" s="16" t="s">
        <v>18</v>
      </c>
      <c r="E10" s="15" t="s">
        <v>19</v>
      </c>
      <c r="F10" s="16" t="s">
        <v>20</v>
      </c>
      <c r="G10" s="15" t="s">
        <v>21</v>
      </c>
      <c r="H10" s="16" t="s">
        <v>22</v>
      </c>
      <c r="I10" s="17">
        <v>21000</v>
      </c>
      <c r="J10" s="18">
        <f>+I10*2.87%</f>
        <v>602.70000000000005</v>
      </c>
      <c r="K10" s="18">
        <v>1854</v>
      </c>
      <c r="L10" s="18">
        <f>+I10*3.04%</f>
        <v>638.4</v>
      </c>
      <c r="M10" s="18">
        <v>0</v>
      </c>
      <c r="N10" s="19">
        <f>SUM(J10:M10)</f>
        <v>3095.1</v>
      </c>
      <c r="O10" s="20">
        <f>+I10-N10</f>
        <v>17904.900000000001</v>
      </c>
      <c r="P10" s="14"/>
      <c r="Q10" s="14"/>
    </row>
    <row r="11" spans="2:17">
      <c r="B11" s="25">
        <v>2</v>
      </c>
      <c r="C11" s="15" t="s">
        <v>23</v>
      </c>
      <c r="D11" s="16" t="s">
        <v>18</v>
      </c>
      <c r="E11" s="15" t="s">
        <v>24</v>
      </c>
      <c r="F11" s="16" t="s">
        <v>20</v>
      </c>
      <c r="G11" s="15" t="s">
        <v>25</v>
      </c>
      <c r="H11" s="16" t="s">
        <v>22</v>
      </c>
      <c r="I11" s="17">
        <v>20000</v>
      </c>
      <c r="J11" s="18">
        <f>+I11*2.87%</f>
        <v>574</v>
      </c>
      <c r="K11" s="18">
        <v>3279.25</v>
      </c>
      <c r="L11" s="18">
        <f>+I11*3.04%</f>
        <v>608</v>
      </c>
      <c r="M11" s="18">
        <v>0</v>
      </c>
      <c r="N11" s="19">
        <f>SUM(J11:M11)</f>
        <v>4461.25</v>
      </c>
      <c r="O11" s="20">
        <f>+I11-N11</f>
        <v>15538.75</v>
      </c>
      <c r="P11" s="14"/>
      <c r="Q11" s="14"/>
    </row>
    <row r="12" spans="2:17" ht="15.75" thickBot="1">
      <c r="B12" s="25">
        <v>3</v>
      </c>
      <c r="C12" s="15" t="s">
        <v>26</v>
      </c>
      <c r="D12" s="16" t="s">
        <v>18</v>
      </c>
      <c r="E12" s="15" t="s">
        <v>27</v>
      </c>
      <c r="F12" s="16" t="s">
        <v>20</v>
      </c>
      <c r="G12" s="15" t="s">
        <v>28</v>
      </c>
      <c r="H12" s="16" t="s">
        <v>22</v>
      </c>
      <c r="I12" s="17">
        <v>14000</v>
      </c>
      <c r="J12" s="18">
        <f>+I12*2.87%</f>
        <v>401.8</v>
      </c>
      <c r="K12" s="18">
        <v>2197.2199999999998</v>
      </c>
      <c r="L12" s="18">
        <f>+I12*3.04%</f>
        <v>425.6</v>
      </c>
      <c r="M12" s="18">
        <v>0</v>
      </c>
      <c r="N12" s="19">
        <f>SUM(J12:M12)</f>
        <v>3024.62</v>
      </c>
      <c r="O12" s="20">
        <f>+I12-N12</f>
        <v>10975.380000000001</v>
      </c>
      <c r="P12" s="14"/>
      <c r="Q12" s="14"/>
    </row>
    <row r="13" spans="2:17" s="7" customFormat="1" ht="24" thickBot="1">
      <c r="B13" s="29" t="s">
        <v>29</v>
      </c>
      <c r="C13" s="30"/>
      <c r="D13" s="30"/>
      <c r="E13" s="30"/>
      <c r="F13" s="30"/>
      <c r="G13" s="30"/>
      <c r="H13" s="31"/>
      <c r="I13" s="6">
        <f t="shared" ref="I13:O13" si="0">SUM(I10:I12)</f>
        <v>55000</v>
      </c>
      <c r="J13" s="6">
        <f t="shared" si="0"/>
        <v>1578.5</v>
      </c>
      <c r="K13" s="6">
        <f t="shared" si="0"/>
        <v>7330.4699999999993</v>
      </c>
      <c r="L13" s="6">
        <f t="shared" si="0"/>
        <v>1672</v>
      </c>
      <c r="M13" s="6">
        <f t="shared" si="0"/>
        <v>0</v>
      </c>
      <c r="N13" s="6">
        <f t="shared" si="0"/>
        <v>10580.970000000001</v>
      </c>
      <c r="O13" s="6">
        <f t="shared" si="0"/>
        <v>44419.03</v>
      </c>
      <c r="Q13"/>
    </row>
    <row r="15" spans="2:17">
      <c r="I15" s="21"/>
      <c r="J15" s="21"/>
      <c r="K15" s="21"/>
      <c r="L15" s="21"/>
      <c r="M15" s="21"/>
      <c r="N15" s="21"/>
      <c r="O15" s="21"/>
    </row>
    <row r="16" spans="2:17">
      <c r="I16" s="21"/>
      <c r="J16" s="21"/>
      <c r="K16" s="21"/>
      <c r="L16" s="21"/>
      <c r="M16" s="21"/>
      <c r="N16" s="21"/>
      <c r="O16" s="21"/>
    </row>
    <row r="17" spans="9:15">
      <c r="I17" s="21"/>
      <c r="J17" s="21"/>
      <c r="K17" s="21"/>
      <c r="L17" s="21"/>
      <c r="M17" s="21"/>
      <c r="N17" s="21"/>
      <c r="O17" s="21"/>
    </row>
  </sheetData>
  <mergeCells count="5">
    <mergeCell ref="B3:I3"/>
    <mergeCell ref="B4:O4"/>
    <mergeCell ref="B5:O5"/>
    <mergeCell ref="B6:O6"/>
    <mergeCell ref="B13:H13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2024-07-24T15:35:12Z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