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L6PEPF0001992D\EXCELCNV\2887b747-1d17-4156-a9fc-2d35d2d5956d\"/>
    </mc:Choice>
  </mc:AlternateContent>
  <xr:revisionPtr revIDLastSave="0" documentId="8_{FB3BB8E5-90E5-4357-872C-0A45A238FF5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 2024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9" l="1"/>
  <c r="K13" i="9"/>
  <c r="L13" i="9"/>
  <c r="I13" i="9"/>
  <c r="M13" i="9"/>
  <c r="N11" i="9"/>
  <c r="O11" i="9"/>
  <c r="O13" i="9"/>
  <c r="N13" i="9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<sst xmlns="http://schemas.openxmlformats.org/spreadsheetml/2006/main" count="24" uniqueCount="24">
  <si>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</si>
  <si>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Tramite de pensión</t>
  </si>
  <si>
    <t>Enero 2024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</si>
  <si>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</si>
  <si>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</si>
  <si>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</si>
  <si>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</si>
  <si>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</si>
  <si>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</si>
  <si>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</si>
  <si>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</si>
  <si>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</si>
  <si>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</si>
  <si>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</si>
  <si>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</si>
  <si>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</si>
  <si>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</si>
  <si>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BETHANIA ELIZABETH DEL SOCORRO VIÑA</t>
  </si>
  <si>
    <t>F</t>
  </si>
  <si>
    <t xml:space="preserve">ENC. DIVISION DISEÑO ESTRUCTURAL </t>
  </si>
  <si>
    <t>V</t>
  </si>
  <si>
    <t>INGENIERIA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</si>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</sst>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5" applyNumberFormat="0" applyFill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8" fillId="3" borderId="0" xfId="0" applyFont="1" applyFill="1"/>
    <xf numFmtId="0" fontId="8" fillId="0" borderId="0" xfId="0" applyFont="1"/>
    <xf numFmtId="0" fontId="8" fillId="4" borderId="0" xfId="0" applyFont="1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49" fontId="2" fillId="6" borderId="5" xfId="3" applyNumberFormat="1" applyFont="1" applyFill="1" applyBorder="1" applyAlignment="1">
      <alignment horizontal="center" vertical="center" wrapText="1"/>
    </xf>
    <xf numFmtId="49" fontId="2" fillId="6" borderId="6" xfId="3" applyNumberFormat="1" applyFont="1" applyFill="1" applyBorder="1" applyAlignment="1">
      <alignment horizontal="center" vertical="center" wrapText="1"/>
    </xf>
    <xf numFmtId="49" fontId="9" fillId="6" borderId="6" xfId="0" applyNumberFormat="1" applyFont="1" applyFill="1" applyBorder="1" applyAlignment="1">
      <alignment horizontal="center" vertical="center" wrapText="1"/>
    </xf>
    <xf numFmtId="0" fontId="2" fillId="6" borderId="6" xfId="3" applyFont="1" applyFill="1" applyBorder="1" applyAlignment="1">
      <alignment horizontal="center" vertical="center" wrapText="1"/>
    </xf>
    <xf numFmtId="40" fontId="2" fillId="6" borderId="7" xfId="3" applyNumberFormat="1" applyFont="1" applyFill="1" applyBorder="1" applyAlignment="1">
      <alignment horizontal="center" vertical="center" wrapText="1"/>
    </xf>
    <xf numFmtId="43" fontId="8" fillId="4" borderId="8" xfId="1" applyFont="1" applyFill="1" applyBorder="1" applyAlignment="1">
      <alignment vertical="center"/>
    </xf>
    <xf numFmtId="0" fontId="0" fillId="0" borderId="0" xfId="0" applyAlignment="1">
      <alignment vertical="center"/>
    </xf>
    <xf numFmtId="4" fontId="7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3" fontId="10" fillId="0" borderId="1" xfId="1" applyFont="1" applyFill="1" applyBorder="1" applyAlignment="1">
      <alignment vertical="center"/>
    </xf>
    <xf numFmtId="43" fontId="10" fillId="0" borderId="9" xfId="1" applyFont="1" applyFill="1" applyBorder="1" applyAlignment="1">
      <alignment vertical="center"/>
    </xf>
    <xf numFmtId="43" fontId="10" fillId="0" borderId="10" xfId="1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3581400</xdr:colOff>
      <xdr:row>5</xdr:row>
      <xdr:rowOff>209550</xdr:rowOff>
    </xdr:to>
    <xdr:pic>
      <xdr:nvPicPr>
        <xdr:cNvPr id="12687" name="1 Imagen">
          <a:extLst>
            <a:ext uri="{FF2B5EF4-FFF2-40B4-BE49-F238E27FC236}">
              <a16:creationId xmlns:a16="http://schemas.microsoft.com/office/drawing/2014/main" id="{8508F2C2-C42D-F35C-9AC8-ED7FE1B86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590800" y="152400"/>
          <a:ext cx="29908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885825</xdr:colOff>
      <xdr:row>1</xdr:row>
      <xdr:rowOff>276225</xdr:rowOff>
    </xdr:from>
    <xdr:to>
      <xdr:col>14</xdr:col>
      <xdr:colOff>876300</xdr:colOff>
      <xdr:row>7</xdr:row>
      <xdr:rowOff>200025</xdr:rowOff>
    </xdr:to>
    <xdr:pic>
      <xdr:nvPicPr>
        <xdr:cNvPr id="12688" name="Imagen 2">
          <a:extLst>
            <a:ext uri="{FF2B5EF4-FFF2-40B4-BE49-F238E27FC236}">
              <a16:creationId xmlns:a16="http://schemas.microsoft.com/office/drawing/2014/main" id="{DF307DE0-234D-B964-9D7E-F0A9EDCB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50425" y="5619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4"/>
  <sheetViews>
    <sheetView showGridLines="0" tabSelected="1" zoomScale="55" zoomScaleNormal="55" zoomScaleSheetLayoutView="40" workbookViewId="0">
      <selection activeCell="H42" sqref="H42"/>
    </sheetView>
  </sheetViews>
  <sheetFormatPr defaultRowHeight="15"/>
  <cols>
    <col min="1" max="1" width="11.42578125" customWidth="1"/>
    <col min="2" max="2" width="18.5703125" style="6" customWidth="1"/>
    <col min="3" max="3" width="65.28515625" customWidth="1"/>
    <col min="4" max="4" width="12.85546875" customWidth="1"/>
    <col min="5" max="5" width="38.140625" customWidth="1"/>
    <col min="6" max="6" width="19.42578125" customWidth="1"/>
    <col min="7" max="7" width="18.140625" customWidth="1"/>
    <col min="8" max="8" width="32.85546875" customWidth="1"/>
    <col min="9" max="9" width="19.42578125" customWidth="1"/>
    <col min="10" max="10" width="19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31"/>
      <c r="C4" s="31"/>
      <c r="D4" s="31"/>
      <c r="E4" s="31"/>
      <c r="F4" s="31"/>
      <c r="G4" s="31"/>
      <c r="H4" s="31"/>
      <c r="I4" s="31"/>
      <c r="J4" s="5"/>
      <c r="K4" s="5"/>
      <c r="L4" s="5"/>
      <c r="M4" s="5"/>
      <c r="N4" s="5"/>
      <c r="O4" s="5"/>
    </row>
    <row r="5" spans="1:255" ht="22.5" customHeight="1"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55" s="2" customFormat="1" ht="22.5" customHeight="1">
      <c r="A6"/>
      <c r="B6" s="32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33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53.25" customHeight="1">
      <c r="A10"/>
      <c r="B10" s="15" t="s">
        <v>3</v>
      </c>
      <c r="C10" s="16" t="s">
        <v>4</v>
      </c>
      <c r="D10" s="16" t="s">
        <v>5</v>
      </c>
      <c r="E10" s="16" t="s">
        <v>6</v>
      </c>
      <c r="F10" s="16" t="s">
        <v>7</v>
      </c>
      <c r="G10" s="16" t="s">
        <v>8</v>
      </c>
      <c r="H10" s="17" t="s">
        <v>9</v>
      </c>
      <c r="I10" s="16" t="s">
        <v>10</v>
      </c>
      <c r="J10" s="18" t="s">
        <v>11</v>
      </c>
      <c r="K10" s="18" t="s">
        <v>12</v>
      </c>
      <c r="L10" s="18" t="s">
        <v>13</v>
      </c>
      <c r="M10" s="18" t="s">
        <v>14</v>
      </c>
      <c r="N10" s="18" t="s">
        <v>15</v>
      </c>
      <c r="O10" s="19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1" customFormat="1" ht="46.5" customHeight="1">
      <c r="B11" s="30">
        <v>1</v>
      </c>
      <c r="C11" s="23" t="s">
        <v>17</v>
      </c>
      <c r="D11" s="24" t="s">
        <v>18</v>
      </c>
      <c r="E11" s="25" t="s">
        <v>19</v>
      </c>
      <c r="F11" s="24" t="s">
        <v>20</v>
      </c>
      <c r="G11" s="23" t="s">
        <v>21</v>
      </c>
      <c r="H11" s="24" t="s">
        <v>22</v>
      </c>
      <c r="I11" s="26">
        <v>90000</v>
      </c>
      <c r="J11" s="27">
        <v>2583</v>
      </c>
      <c r="K11" s="27">
        <v>9753.1200000000008</v>
      </c>
      <c r="L11" s="27">
        <v>2736</v>
      </c>
      <c r="M11" s="27">
        <v>25</v>
      </c>
      <c r="N11" s="28">
        <f>+J11+K11+L11+M11</f>
        <v>15097.12</v>
      </c>
      <c r="O11" s="29">
        <f>+I11-N11</f>
        <v>74902.880000000005</v>
      </c>
      <c r="P11" s="22"/>
      <c r="Q11" s="22"/>
    </row>
    <row r="12" spans="1:255" ht="19.5" customHeight="1" thickBot="1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</row>
    <row r="13" spans="1:255" s="11" customFormat="1" ht="39.75" customHeight="1" thickBot="1">
      <c r="A13" s="9"/>
      <c r="B13" s="34" t="s">
        <v>23</v>
      </c>
      <c r="C13" s="35"/>
      <c r="D13" s="35"/>
      <c r="E13" s="35"/>
      <c r="F13" s="35"/>
      <c r="G13" s="35"/>
      <c r="H13" s="36"/>
      <c r="I13" s="20">
        <f t="shared" ref="I13:O13" si="0">SUM(I11:I12)</f>
        <v>90000</v>
      </c>
      <c r="J13" s="20">
        <f>SUM(J11:J12)</f>
        <v>2583</v>
      </c>
      <c r="K13" s="20">
        <f>SUM(K11:K12)</f>
        <v>9753.1200000000008</v>
      </c>
      <c r="L13" s="20">
        <f t="shared" si="0"/>
        <v>2736</v>
      </c>
      <c r="M13" s="20">
        <f t="shared" si="0"/>
        <v>25</v>
      </c>
      <c r="N13" s="20">
        <f t="shared" si="0"/>
        <v>15097.12</v>
      </c>
      <c r="O13" s="20">
        <f t="shared" si="0"/>
        <v>74902.880000000005</v>
      </c>
      <c r="P13" s="9"/>
      <c r="Q13" s="9"/>
      <c r="R13" s="9"/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>
      <c r="N14" s="1"/>
      <c r="O14" s="1"/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2024-02-29T15:16:34Z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