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Compartido Finanza Portal Web/COMPRAS/PAGO A PROVEEDORES/Noviembre/"/>
    </mc:Choice>
  </mc:AlternateContent>
  <xr:revisionPtr revIDLastSave="17" documentId="11_492BC2C229656F4C3BE2C04126B1377B30A4E6A7" xr6:coauthVersionLast="47" xr6:coauthVersionMax="47" xr10:uidLastSave="{587DEF4B-185C-4DF4-9875-BB95EE5DDBB9}"/>
  <bookViews>
    <workbookView xWindow="-120" yWindow="-120" windowWidth="29040" windowHeight="15720" xr2:uid="{00000000-000D-0000-FFFF-FFFF00000000}"/>
  </bookViews>
  <sheets>
    <sheet name="Noviembre" sheetId="2" r:id="rId1"/>
  </sheets>
  <definedNames>
    <definedName name="_xlnm._FilterDatabase" localSheetId="0" hidden="1">Noviembre!$B$9:$K$42</definedName>
    <definedName name="_xlnm.Print_Area" localSheetId="0">Noviembre!$A$1:$K$48</definedName>
    <definedName name="_xlnm.Print_Titles" localSheetId="0">Noviembre!$1:$9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2" l="1"/>
  <c r="J42" i="2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I31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J17" i="2"/>
  <c r="I17" i="2"/>
  <c r="J16" i="2"/>
  <c r="I16" i="2"/>
  <c r="J15" i="2"/>
  <c r="I15" i="2"/>
  <c r="J14" i="2"/>
  <c r="I14" i="2"/>
  <c r="J13" i="2"/>
  <c r="I13" i="2"/>
  <c r="J12" i="2"/>
  <c r="I12" i="2"/>
  <c r="J11" i="2"/>
  <c r="I11" i="2"/>
  <c r="J10" i="2"/>
  <c r="J43" i="2" s="1"/>
  <c r="I10" i="2"/>
  <c r="I43" i="2" s="1"/>
</calcChain>
</file>

<file path=xl/sharedStrings.xml><?xml version="1.0" encoding="utf-8"?>
<sst xmlns="http://schemas.openxmlformats.org/spreadsheetml/2006/main" count="155" uniqueCount="96">
  <si>
    <t>&gt;</t>
  </si>
  <si>
    <t>ESTADO DE PROVEEDORES</t>
  </si>
  <si>
    <t>ITEM</t>
  </si>
  <si>
    <t>PROVEEDOR</t>
  </si>
  <si>
    <t>CONCEPTO</t>
  </si>
  <si>
    <t>FACTURA NO.NCF</t>
  </si>
  <si>
    <t>FECHA FACTURA</t>
  </si>
  <si>
    <t>MONTO FACTURADO</t>
  </si>
  <si>
    <t>FECHA FIN FACTURA</t>
  </si>
  <si>
    <t>MONTO PAGADO A LA FECHA</t>
  </si>
  <si>
    <t>MONTO PENDIENTE</t>
  </si>
  <si>
    <t>ESTADO (COMPLETO, PENDIENTE Y ATRASADO</t>
  </si>
  <si>
    <t>HLB Auditores y Consultores, SRL</t>
  </si>
  <si>
    <t>Pago factura No. 0077, 40% honorarios profesionales acordados por los servicios de auditoria de los estados financieros de CEIZTUR  al 31 de diciembre 2022 y 2021.</t>
  </si>
  <si>
    <t>B150000077</t>
  </si>
  <si>
    <t>Completado</t>
  </si>
  <si>
    <t>Santo Domingo Motors Company, S.A.</t>
  </si>
  <si>
    <t>Pago factura No. 0538, Servicio de mantenimiento de la flotillavehicular del CEIZTUR y POLITUR.</t>
  </si>
  <si>
    <t>E450000000538</t>
  </si>
  <si>
    <t>Pago factura No. 0552, Servicio de mantenimiento de la flotillavehicular del CEIZTUR y POLITUR.</t>
  </si>
  <si>
    <t>E450000000552</t>
  </si>
  <si>
    <t>Pago factura No. 0553, Servicio de mantenimiento de la flotillavehicular del CEIZTUR y POLITUR.</t>
  </si>
  <si>
    <t>E450000000553</t>
  </si>
  <si>
    <t>Pago factura No. 0554, Servicio de mantenimiento de la flotillavehicular del CEIZTUR y POLITUR.</t>
  </si>
  <si>
    <t>E450000000554</t>
  </si>
  <si>
    <t>Pago factura No. 0555, Servicio de mantenimiento de la flotillavehicular del CEIZTUR y POLITUR.</t>
  </si>
  <si>
    <t>E450000000555</t>
  </si>
  <si>
    <t>Pago factura No. 0560, Servicio de mantenimiento de la flotillavehicular del CEIZTUR y POLITUR.</t>
  </si>
  <si>
    <t>E450000000560</t>
  </si>
  <si>
    <t>Pago factura No. 0567, Servicio de mantenimiento de la flotillavehicular del CEIZTUR y POLITUR.</t>
  </si>
  <si>
    <t>E450000000567</t>
  </si>
  <si>
    <t>Pago factura No. 0568, Servicio de mantenimiento de la flotillavehicular del CEIZTUR y POLITUR.</t>
  </si>
  <si>
    <t>E450000000568</t>
  </si>
  <si>
    <t>Pago factura No. 0573, Servicio de mantenimiento de la flotillavehicular del CEIZTUR y POLITUR.</t>
  </si>
  <si>
    <t>E450000000573</t>
  </si>
  <si>
    <t>Pago factura No. 0575, Servicio de mantenimiento de la flotillavehicular del CEIZTUR y POLITUR.</t>
  </si>
  <si>
    <t>E450000000575</t>
  </si>
  <si>
    <t>Pago factura No. 0606, Servicio de mantenimiento de la flotillavehicular del CEIZTUR y POLITUR.</t>
  </si>
  <si>
    <t>E450000000606</t>
  </si>
  <si>
    <t>Pago factura No. 0617, Servicio de mantenimiento de la flotillavehicular del CEIZTUR y POLITUR.</t>
  </si>
  <si>
    <t>E450000000617</t>
  </si>
  <si>
    <t>Pago factura No. 0618, Servicio de mantenimiento de la flotillavehicular del CEIZTUR y POLITUR.</t>
  </si>
  <si>
    <t>E450000000618</t>
  </si>
  <si>
    <t>Pago factura No. 0625, Servicio de mantenimiento de la flotillavehicular del CEIZTUR y POLITUR.</t>
  </si>
  <si>
    <t>E450000000625</t>
  </si>
  <si>
    <t>Pago factura No. 0632, Servicio de mantenimiento de la flotillavehicular del CEIZTUR y POLITUR.</t>
  </si>
  <si>
    <t>E450000000632</t>
  </si>
  <si>
    <t>Pago factura No. 0635, Servicio de mantenimiento de la flotillavehicular del CEIZTUR y POLITUR.</t>
  </si>
  <si>
    <t>E450000000635</t>
  </si>
  <si>
    <t>Pago factura No. 0651, Servicio de mantenimiento de la flotillavehicular del CEIZTUR y POLITUR.</t>
  </si>
  <si>
    <t>E450000000651</t>
  </si>
  <si>
    <t>Pago factura No. 0653, Servicio de mantenimiento de la flotillavehicular del CEIZTUR y POLITUR.</t>
  </si>
  <si>
    <t>E450000000653</t>
  </si>
  <si>
    <t>Pago factura No. 0655, Servicio de mantenimiento de la flotillavehicular del CEIZTUR y POLITUR.</t>
  </si>
  <si>
    <t>E450000000655</t>
  </si>
  <si>
    <t>Pago factura No. 0659, Servicio de mantenimiento de la flotillavehicular del CEIZTUR y POLITUR.</t>
  </si>
  <si>
    <t>E450000000659</t>
  </si>
  <si>
    <t>Pago factura No. 0720, Servicio de mantenimiento de la flotillavehicular del CEIZTUR y POLITUR.</t>
  </si>
  <si>
    <t>E450000000720</t>
  </si>
  <si>
    <t>Pago factura No. 0740, Servicio de mantenimiento de la flotillavehicular del CEIZTUR y POLITUR.</t>
  </si>
  <si>
    <t>E450000000740</t>
  </si>
  <si>
    <t>Pago factura No. 0754, Servicio de mantenimiento de la flotillavehicular del CEIZTUR y POLITUR.</t>
  </si>
  <si>
    <t>E4501000000754</t>
  </si>
  <si>
    <t>Pago factura No. 0761, Servicio de mantenimiento de la flotillavehicular del CEIZTUR y POLITUR.</t>
  </si>
  <si>
    <t>E450000000761</t>
  </si>
  <si>
    <t>Viama, S.A.</t>
  </si>
  <si>
    <t>Pago factura No. 3025, Servicio de mantenimiento de la flotillavehicular del CEIZTUR y POLITUR.</t>
  </si>
  <si>
    <t>E450000003025</t>
  </si>
  <si>
    <t>Pago factura No. 3039, Servicio de mantenimiento de la flotillavehicular del CEIZTUR y POLITUR.</t>
  </si>
  <si>
    <t>E450000003039</t>
  </si>
  <si>
    <t xml:space="preserve">TOTAL GENERAL 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</si>
  <si>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</si>
  <si>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</si>
  <si>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</si>
  <si>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</si>
  <si>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</si>
  <si>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</si>
  <si>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</si>
  <si>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</si>
  <si>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</si>
  <si>
    <t>Pago factura No. 2739, Servicio de mantenimiento de la flotillavehicular del CEIZTUR y POLITUR.</t>
  </si>
  <si>
    <t>E450000002739</t>
  </si>
  <si>
    <t xml:space="preserve">Pendiente </t>
  </si>
  <si>
    <t>All Oiffice Solutions</t>
  </si>
  <si>
    <t>Pago factura No. 2549, Servicios de mantenimiento de las impresoras del CEIZTUR.</t>
  </si>
  <si>
    <t>B1500002549</t>
  </si>
  <si>
    <t xml:space="preserve">Auto Servicio Automotriz Inteligente RD Auto Sai RD, SRL </t>
  </si>
  <si>
    <t>Pago factura No. 1992, Servicio de mantenimiento de la flotillavehicular del CEIZTUR .</t>
  </si>
  <si>
    <t>B1500001992</t>
  </si>
  <si>
    <t>Pago factura No. 1993, Servicio de mantenimiento de la flotillavehicular del CEIZTUR .</t>
  </si>
  <si>
    <t>B1500001993</t>
  </si>
  <si>
    <t>Pago factura No. 1994, Servicio de mantenimiento de la flotillavehicular del CEIZTUR .</t>
  </si>
  <si>
    <t>B1500001994</t>
  </si>
  <si>
    <t>Pago factura No. 1996, Servicio de mantenimiento de la flotillavehicular del CEIZTUR .</t>
  </si>
  <si>
    <t>B1500001996</t>
  </si>
  <si>
    <t>AL 30 DE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</si>
</sst>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&quot;RD$&quot;#,##0.0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3" fillId="0" borderId="0" xfId="3" applyFont="1" applyAlignment="1"/>
    <xf numFmtId="0" fontId="2" fillId="0" borderId="0" xfId="2"/>
    <xf numFmtId="1" fontId="6" fillId="3" borderId="1" xfId="0" applyNumberFormat="1" applyFont="1" applyFill="1" applyBorder="1" applyAlignment="1">
      <alignment horizontal="center" vertical="center"/>
    </xf>
    <xf numFmtId="43" fontId="6" fillId="3" borderId="1" xfId="0" applyNumberFormat="1" applyFont="1" applyFill="1" applyBorder="1" applyAlignment="1">
      <alignment horizontal="center" vertical="center" wrapText="1"/>
    </xf>
    <xf numFmtId="43" fontId="7" fillId="3" borderId="1" xfId="0" applyNumberFormat="1" applyFont="1" applyFill="1" applyBorder="1" applyAlignment="1">
      <alignment horizontal="center" vertical="center"/>
    </xf>
    <xf numFmtId="43" fontId="7" fillId="3" borderId="1" xfId="0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4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 wrapText="1"/>
    </xf>
    <xf numFmtId="165" fontId="3" fillId="0" borderId="1" xfId="3" applyFont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/>
    </xf>
    <xf numFmtId="166" fontId="6" fillId="4" borderId="4" xfId="0" applyNumberFormat="1" applyFont="1" applyFill="1" applyBorder="1" applyAlignment="1">
      <alignment wrapText="1"/>
    </xf>
    <xf numFmtId="166" fontId="3" fillId="4" borderId="2" xfId="0" applyNumberFormat="1" applyFont="1" applyFill="1" applyBorder="1"/>
    <xf numFmtId="0" fontId="3" fillId="4" borderId="1" xfId="0" applyFont="1" applyFill="1" applyBorder="1"/>
    <xf numFmtId="43" fontId="3" fillId="0" borderId="0" xfId="0" applyNumberFormat="1" applyFont="1" applyAlignment="1">
      <alignment horizontal="left" vertical="center" wrapText="1"/>
    </xf>
    <xf numFmtId="4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3" fillId="0" borderId="0" xfId="3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6" fillId="0" borderId="0" xfId="0" applyFont="1"/>
    <xf numFmtId="43" fontId="3" fillId="0" borderId="0" xfId="1" applyFont="1" applyAlignment="1"/>
    <xf numFmtId="0" fontId="8" fillId="0" borderId="0" xfId="0" applyFont="1" applyAlignment="1">
      <alignment horizontal="center" wrapText="1"/>
    </xf>
    <xf numFmtId="167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4">
    <cellStyle name="Hipervínculo" xfId="2" builtinId="8"/>
    <cellStyle name="Millares" xfId="1" builtinId="3"/>
    <cellStyle name="Millares 2" xfId="3" xr:uid="{D4FC6684-CE47-4FE5-89DA-ABEB1AE59DE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2117</xdr:colOff>
      <xdr:row>0</xdr:row>
      <xdr:rowOff>38099</xdr:rowOff>
    </xdr:from>
    <xdr:ext cx="16402050" cy="776817"/>
    <xdr:pic>
      <xdr:nvPicPr>
        <xdr:cNvPr id="2" name="Picture 1">
          <a:extLst>
            <a:ext uri="{FF2B5EF4-FFF2-40B4-BE49-F238E27FC236}">
              <a16:creationId xmlns:a16="http://schemas.microsoft.com/office/drawing/2014/main" id="{9549AF35-595E-46BB-84EE-0F23FCD8CC1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173567" y="38099"/>
          <a:ext cx="16402050" cy="7768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0ACD-D0CB-4881-AFAE-FDAB4074E594}">
  <sheetPr filterMode="1"/>
  <dimension ref="A3:Q65"/>
  <sheetViews>
    <sheetView showGridLines="0" tabSelected="1" view="pageBreakPreview" zoomScale="80" zoomScaleNormal="90" zoomScaleSheetLayoutView="80" workbookViewId="0">
      <pane xSplit="11" ySplit="8" topLeftCell="L9" activePane="bottomRight" state="frozen"/>
      <selection pane="topRight" activeCell="O1" sqref="O1"/>
      <selection pane="bottomLeft" activeCell="A10" sqref="A10"/>
      <selection pane="bottomRight" activeCell="I13" sqref="I13"/>
    </sheetView>
  </sheetViews>
  <sheetFormatPr baseColWidth="10" defaultColWidth="4.28515625" defaultRowHeight="15.75" x14ac:dyDescent="0.3"/>
  <cols>
    <col min="1" max="1" width="2.5703125" style="1" customWidth="1"/>
    <col min="2" max="2" width="11.28515625" style="2" customWidth="1"/>
    <col min="3" max="3" width="47" style="3" customWidth="1"/>
    <col min="4" max="4" width="63.7109375" style="4" customWidth="1"/>
    <col min="5" max="5" width="16.5703125" style="2" customWidth="1"/>
    <col min="6" max="6" width="16.7109375" style="5" customWidth="1"/>
    <col min="7" max="7" width="21" style="6" customWidth="1"/>
    <col min="8" max="8" width="15.28515625" style="2" customWidth="1"/>
    <col min="9" max="9" width="18.7109375" style="6" customWidth="1"/>
    <col min="10" max="10" width="19.42578125" hidden="1" customWidth="1"/>
    <col min="11" max="11" width="29.85546875" style="1" customWidth="1"/>
    <col min="12" max="15" width="4.28515625" style="1"/>
    <col min="16" max="16" width="25.28515625" style="1" customWidth="1"/>
    <col min="17" max="16384" width="4.28515625" style="1"/>
  </cols>
  <sheetData>
    <row r="3" spans="2:16" x14ac:dyDescent="0.3">
      <c r="P3" s="7" t="s">
        <v>0</v>
      </c>
    </row>
    <row r="4" spans="2:16" ht="15" x14ac:dyDescent="0.25">
      <c r="D4" s="6"/>
    </row>
    <row r="5" spans="2:16" ht="15" x14ac:dyDescent="0.25">
      <c r="D5" s="6"/>
    </row>
    <row r="6" spans="2:16" ht="13.5" customHeight="1" x14ac:dyDescent="0.25">
      <c r="B6" s="37" t="s">
        <v>1</v>
      </c>
      <c r="C6" s="37"/>
      <c r="D6" s="37"/>
      <c r="E6" s="37"/>
      <c r="F6" s="37"/>
      <c r="G6" s="37"/>
      <c r="H6" s="37"/>
      <c r="I6" s="37"/>
      <c r="J6" s="37"/>
      <c r="K6" s="37"/>
    </row>
    <row r="7" spans="2:16" ht="17.25" customHeight="1" x14ac:dyDescent="0.25">
      <c r="B7" s="37" t="s">
        <v>95</v>
      </c>
      <c r="C7" s="37"/>
      <c r="D7" s="37"/>
      <c r="E7" s="37"/>
      <c r="F7" s="37"/>
      <c r="G7" s="37"/>
      <c r="H7" s="37"/>
      <c r="I7" s="37"/>
      <c r="J7" s="37"/>
      <c r="K7" s="37"/>
    </row>
    <row r="8" spans="2:16" ht="11.25" customHeight="1" x14ac:dyDescent="0.3"/>
    <row r="9" spans="2:16" ht="42.75" customHeight="1" x14ac:dyDescent="0.25">
      <c r="B9" s="8" t="s">
        <v>2</v>
      </c>
      <c r="C9" s="9" t="s">
        <v>3</v>
      </c>
      <c r="D9" s="10" t="s">
        <v>4</v>
      </c>
      <c r="E9" s="11" t="s">
        <v>5</v>
      </c>
      <c r="F9" s="9" t="s">
        <v>6</v>
      </c>
      <c r="G9" s="12" t="s">
        <v>7</v>
      </c>
      <c r="H9" s="9" t="s">
        <v>8</v>
      </c>
      <c r="I9" s="9" t="s">
        <v>9</v>
      </c>
      <c r="J9" s="9" t="s">
        <v>10</v>
      </c>
      <c r="K9" s="9" t="s">
        <v>11</v>
      </c>
    </row>
    <row r="10" spans="2:16" ht="42.75" customHeight="1" x14ac:dyDescent="0.25">
      <c r="B10" s="13">
        <v>1</v>
      </c>
      <c r="C10" s="14" t="s">
        <v>12</v>
      </c>
      <c r="D10" s="15" t="s">
        <v>13</v>
      </c>
      <c r="E10" s="16" t="s">
        <v>14</v>
      </c>
      <c r="F10" s="16">
        <v>45301</v>
      </c>
      <c r="G10" s="15">
        <v>1132800</v>
      </c>
      <c r="H10" s="17">
        <v>45301</v>
      </c>
      <c r="I10" s="15">
        <f>+G10</f>
        <v>1132800</v>
      </c>
      <c r="J10" s="15">
        <f>+G10</f>
        <v>1132800</v>
      </c>
      <c r="K10" s="16" t="s">
        <v>15</v>
      </c>
    </row>
    <row r="11" spans="2:16" ht="42.75" customHeight="1" x14ac:dyDescent="0.25">
      <c r="B11" s="13">
        <v>2</v>
      </c>
      <c r="C11" s="14" t="s">
        <v>16</v>
      </c>
      <c r="D11" s="15" t="s">
        <v>17</v>
      </c>
      <c r="E11" s="16" t="s">
        <v>18</v>
      </c>
      <c r="F11" s="16">
        <v>45566</v>
      </c>
      <c r="G11" s="18">
        <v>11334.47</v>
      </c>
      <c r="H11" s="17">
        <v>46022</v>
      </c>
      <c r="I11" s="15">
        <f t="shared" ref="I11:I42" si="0">+G11</f>
        <v>11334.47</v>
      </c>
      <c r="J11" s="15">
        <f>+G11</f>
        <v>11334.47</v>
      </c>
      <c r="K11" s="16" t="s">
        <v>15</v>
      </c>
    </row>
    <row r="12" spans="2:16" ht="42.75" customHeight="1" x14ac:dyDescent="0.25">
      <c r="B12" s="13">
        <v>3</v>
      </c>
      <c r="C12" s="14" t="s">
        <v>16</v>
      </c>
      <c r="D12" s="15" t="s">
        <v>19</v>
      </c>
      <c r="E12" s="16" t="s">
        <v>20</v>
      </c>
      <c r="F12" s="16">
        <v>45566</v>
      </c>
      <c r="G12" s="18">
        <v>18145.009999999998</v>
      </c>
      <c r="H12" s="17">
        <v>46022</v>
      </c>
      <c r="I12" s="15">
        <f t="shared" si="0"/>
        <v>18145.009999999998</v>
      </c>
      <c r="J12" s="15">
        <f t="shared" ref="J12:J42" si="1">+G12</f>
        <v>18145.009999999998</v>
      </c>
      <c r="K12" s="16" t="s">
        <v>15</v>
      </c>
    </row>
    <row r="13" spans="2:16" ht="42.75" customHeight="1" x14ac:dyDescent="0.25">
      <c r="B13" s="13">
        <v>4</v>
      </c>
      <c r="C13" s="14" t="s">
        <v>16</v>
      </c>
      <c r="D13" s="15" t="s">
        <v>21</v>
      </c>
      <c r="E13" s="16" t="s">
        <v>22</v>
      </c>
      <c r="F13" s="16">
        <v>45566</v>
      </c>
      <c r="G13" s="18">
        <v>11148.39</v>
      </c>
      <c r="H13" s="17">
        <v>46022</v>
      </c>
      <c r="I13" s="15">
        <f t="shared" si="0"/>
        <v>11148.39</v>
      </c>
      <c r="J13" s="15">
        <f t="shared" si="1"/>
        <v>11148.39</v>
      </c>
      <c r="K13" s="16" t="s">
        <v>15</v>
      </c>
    </row>
    <row r="14" spans="2:16" ht="42.75" customHeight="1" x14ac:dyDescent="0.25">
      <c r="B14" s="13">
        <v>5</v>
      </c>
      <c r="C14" s="14" t="s">
        <v>16</v>
      </c>
      <c r="D14" s="15" t="s">
        <v>23</v>
      </c>
      <c r="E14" s="16" t="s">
        <v>24</v>
      </c>
      <c r="F14" s="16">
        <v>45566</v>
      </c>
      <c r="G14" s="18">
        <v>10302.4</v>
      </c>
      <c r="H14" s="17">
        <v>46022</v>
      </c>
      <c r="I14" s="15">
        <f t="shared" si="0"/>
        <v>10302.4</v>
      </c>
      <c r="J14" s="15">
        <f t="shared" si="1"/>
        <v>10302.4</v>
      </c>
      <c r="K14" s="16" t="s">
        <v>15</v>
      </c>
    </row>
    <row r="15" spans="2:16" ht="42.75" customHeight="1" x14ac:dyDescent="0.25">
      <c r="B15" s="13">
        <v>6</v>
      </c>
      <c r="C15" s="14" t="s">
        <v>16</v>
      </c>
      <c r="D15" s="15" t="s">
        <v>25</v>
      </c>
      <c r="E15" s="16" t="s">
        <v>26</v>
      </c>
      <c r="F15" s="16">
        <v>45566</v>
      </c>
      <c r="G15" s="18">
        <v>8512.1</v>
      </c>
      <c r="H15" s="17">
        <v>46022</v>
      </c>
      <c r="I15" s="15">
        <f t="shared" si="0"/>
        <v>8512.1</v>
      </c>
      <c r="J15" s="15">
        <f t="shared" si="1"/>
        <v>8512.1</v>
      </c>
      <c r="K15" s="16" t="s">
        <v>15</v>
      </c>
    </row>
    <row r="16" spans="2:16" ht="42.75" customHeight="1" x14ac:dyDescent="0.25">
      <c r="B16" s="13">
        <v>7</v>
      </c>
      <c r="C16" s="14" t="s">
        <v>16</v>
      </c>
      <c r="D16" s="15" t="s">
        <v>27</v>
      </c>
      <c r="E16" s="16" t="s">
        <v>28</v>
      </c>
      <c r="F16" s="16">
        <v>45567</v>
      </c>
      <c r="G16" s="18">
        <v>22671.55</v>
      </c>
      <c r="H16" s="17">
        <v>46022</v>
      </c>
      <c r="I16" s="15">
        <f t="shared" si="0"/>
        <v>22671.55</v>
      </c>
      <c r="J16" s="15">
        <f t="shared" si="1"/>
        <v>22671.55</v>
      </c>
      <c r="K16" s="16" t="s">
        <v>15</v>
      </c>
    </row>
    <row r="17" spans="2:11" ht="42.75" customHeight="1" x14ac:dyDescent="0.25">
      <c r="B17" s="13">
        <v>8</v>
      </c>
      <c r="C17" s="14" t="s">
        <v>16</v>
      </c>
      <c r="D17" s="15" t="s">
        <v>29</v>
      </c>
      <c r="E17" s="16" t="s">
        <v>30</v>
      </c>
      <c r="F17" s="16">
        <v>45567</v>
      </c>
      <c r="G17" s="18">
        <v>19010.560000000001</v>
      </c>
      <c r="H17" s="17">
        <v>46022</v>
      </c>
      <c r="I17" s="15">
        <f t="shared" si="0"/>
        <v>19010.560000000001</v>
      </c>
      <c r="J17" s="15">
        <f t="shared" si="1"/>
        <v>19010.560000000001</v>
      </c>
      <c r="K17" s="16" t="s">
        <v>15</v>
      </c>
    </row>
    <row r="18" spans="2:11" ht="42.75" customHeight="1" x14ac:dyDescent="0.25">
      <c r="B18" s="13">
        <v>9</v>
      </c>
      <c r="C18" s="14" t="s">
        <v>16</v>
      </c>
      <c r="D18" s="15" t="s">
        <v>31</v>
      </c>
      <c r="E18" s="16" t="s">
        <v>32</v>
      </c>
      <c r="F18" s="16">
        <v>45567</v>
      </c>
      <c r="G18" s="18">
        <v>4205.6400000000003</v>
      </c>
      <c r="H18" s="17">
        <v>46022</v>
      </c>
      <c r="I18" s="15">
        <f t="shared" si="0"/>
        <v>4205.6400000000003</v>
      </c>
      <c r="J18" s="15">
        <f t="shared" si="1"/>
        <v>4205.6400000000003</v>
      </c>
      <c r="K18" s="16" t="s">
        <v>15</v>
      </c>
    </row>
    <row r="19" spans="2:11" ht="42.75" customHeight="1" x14ac:dyDescent="0.25">
      <c r="B19" s="13">
        <v>10</v>
      </c>
      <c r="C19" s="14" t="s">
        <v>16</v>
      </c>
      <c r="D19" s="15" t="s">
        <v>33</v>
      </c>
      <c r="E19" s="16" t="s">
        <v>34</v>
      </c>
      <c r="F19" s="16">
        <v>45568</v>
      </c>
      <c r="G19" s="18">
        <v>10942.14</v>
      </c>
      <c r="H19" s="17">
        <v>46022</v>
      </c>
      <c r="I19" s="15">
        <f t="shared" si="0"/>
        <v>10942.14</v>
      </c>
      <c r="J19" s="15">
        <f t="shared" si="1"/>
        <v>10942.14</v>
      </c>
      <c r="K19" s="16" t="s">
        <v>15</v>
      </c>
    </row>
    <row r="20" spans="2:11" ht="42.75" customHeight="1" x14ac:dyDescent="0.25">
      <c r="B20" s="13">
        <v>11</v>
      </c>
      <c r="C20" s="14" t="s">
        <v>16</v>
      </c>
      <c r="D20" s="15" t="s">
        <v>35</v>
      </c>
      <c r="E20" s="16" t="s">
        <v>36</v>
      </c>
      <c r="F20" s="16">
        <v>45568</v>
      </c>
      <c r="G20" s="18">
        <v>5682.59</v>
      </c>
      <c r="H20" s="17">
        <v>46022</v>
      </c>
      <c r="I20" s="15">
        <f t="shared" si="0"/>
        <v>5682.59</v>
      </c>
      <c r="J20" s="15">
        <f t="shared" si="1"/>
        <v>5682.59</v>
      </c>
      <c r="K20" s="16" t="s">
        <v>15</v>
      </c>
    </row>
    <row r="21" spans="2:11" ht="42.75" hidden="1" customHeight="1" x14ac:dyDescent="0.25">
      <c r="B21" s="13">
        <v>12</v>
      </c>
      <c r="C21" s="14" t="s">
        <v>65</v>
      </c>
      <c r="D21" s="15" t="s">
        <v>80</v>
      </c>
      <c r="E21" s="16" t="s">
        <v>81</v>
      </c>
      <c r="F21" s="16">
        <v>45568</v>
      </c>
      <c r="G21" s="18">
        <v>29822.19</v>
      </c>
      <c r="H21" s="17">
        <v>46022</v>
      </c>
      <c r="I21" s="15">
        <f t="shared" si="0"/>
        <v>29822.19</v>
      </c>
      <c r="J21" s="15">
        <f t="shared" si="1"/>
        <v>29822.19</v>
      </c>
      <c r="K21" s="16" t="s">
        <v>82</v>
      </c>
    </row>
    <row r="22" spans="2:11" ht="42.75" customHeight="1" x14ac:dyDescent="0.25">
      <c r="B22" s="13">
        <v>13</v>
      </c>
      <c r="C22" s="14" t="s">
        <v>16</v>
      </c>
      <c r="D22" s="15" t="s">
        <v>37</v>
      </c>
      <c r="E22" s="16" t="s">
        <v>38</v>
      </c>
      <c r="F22" s="16">
        <v>45572</v>
      </c>
      <c r="G22" s="18">
        <v>11864.71</v>
      </c>
      <c r="H22" s="17">
        <v>46022</v>
      </c>
      <c r="I22" s="15">
        <f t="shared" si="0"/>
        <v>11864.71</v>
      </c>
      <c r="J22" s="15">
        <f t="shared" si="1"/>
        <v>11864.71</v>
      </c>
      <c r="K22" s="16" t="s">
        <v>15</v>
      </c>
    </row>
    <row r="23" spans="2:11" ht="42.75" customHeight="1" x14ac:dyDescent="0.25">
      <c r="B23" s="13">
        <v>14</v>
      </c>
      <c r="C23" s="14" t="s">
        <v>16</v>
      </c>
      <c r="D23" s="15" t="s">
        <v>39</v>
      </c>
      <c r="E23" s="16" t="s">
        <v>40</v>
      </c>
      <c r="F23" s="16">
        <v>45572</v>
      </c>
      <c r="G23" s="18">
        <v>6214.91</v>
      </c>
      <c r="H23" s="17">
        <v>46022</v>
      </c>
      <c r="I23" s="15">
        <f t="shared" si="0"/>
        <v>6214.91</v>
      </c>
      <c r="J23" s="15">
        <f t="shared" si="1"/>
        <v>6214.91</v>
      </c>
      <c r="K23" s="16" t="s">
        <v>15</v>
      </c>
    </row>
    <row r="24" spans="2:11" ht="42.75" customHeight="1" x14ac:dyDescent="0.25">
      <c r="B24" s="13">
        <v>15</v>
      </c>
      <c r="C24" s="14" t="s">
        <v>16</v>
      </c>
      <c r="D24" s="15" t="s">
        <v>41</v>
      </c>
      <c r="E24" s="16" t="s">
        <v>42</v>
      </c>
      <c r="F24" s="16">
        <v>45572</v>
      </c>
      <c r="G24" s="18">
        <v>11262.06</v>
      </c>
      <c r="H24" s="17">
        <v>46022</v>
      </c>
      <c r="I24" s="15">
        <f t="shared" si="0"/>
        <v>11262.06</v>
      </c>
      <c r="J24" s="15">
        <f t="shared" si="1"/>
        <v>11262.06</v>
      </c>
      <c r="K24" s="16" t="s">
        <v>15</v>
      </c>
    </row>
    <row r="25" spans="2:11" ht="42.75" customHeight="1" x14ac:dyDescent="0.25">
      <c r="B25" s="13">
        <v>16</v>
      </c>
      <c r="C25" s="14" t="s">
        <v>16</v>
      </c>
      <c r="D25" s="15" t="s">
        <v>43</v>
      </c>
      <c r="E25" s="16" t="s">
        <v>44</v>
      </c>
      <c r="F25" s="16">
        <v>45573</v>
      </c>
      <c r="G25" s="18">
        <v>28504.26</v>
      </c>
      <c r="H25" s="17">
        <v>46022</v>
      </c>
      <c r="I25" s="15">
        <f t="shared" si="0"/>
        <v>28504.26</v>
      </c>
      <c r="J25" s="15">
        <f t="shared" si="1"/>
        <v>28504.26</v>
      </c>
      <c r="K25" s="16" t="s">
        <v>15</v>
      </c>
    </row>
    <row r="26" spans="2:11" ht="42.75" customHeight="1" x14ac:dyDescent="0.25">
      <c r="B26" s="13">
        <v>17</v>
      </c>
      <c r="C26" s="14" t="s">
        <v>16</v>
      </c>
      <c r="D26" s="15" t="s">
        <v>45</v>
      </c>
      <c r="E26" s="16" t="s">
        <v>46</v>
      </c>
      <c r="F26" s="16">
        <v>45573</v>
      </c>
      <c r="G26" s="18">
        <v>21938.06</v>
      </c>
      <c r="H26" s="17">
        <v>46022</v>
      </c>
      <c r="I26" s="15">
        <f t="shared" si="0"/>
        <v>21938.06</v>
      </c>
      <c r="J26" s="15">
        <f t="shared" si="1"/>
        <v>21938.06</v>
      </c>
      <c r="K26" s="16" t="s">
        <v>15</v>
      </c>
    </row>
    <row r="27" spans="2:11" ht="42.75" customHeight="1" x14ac:dyDescent="0.25">
      <c r="B27" s="13">
        <v>18</v>
      </c>
      <c r="C27" s="14" t="s">
        <v>16</v>
      </c>
      <c r="D27" s="15" t="s">
        <v>47</v>
      </c>
      <c r="E27" s="16" t="s">
        <v>48</v>
      </c>
      <c r="F27" s="16">
        <v>45574</v>
      </c>
      <c r="G27" s="18">
        <v>24103.99</v>
      </c>
      <c r="H27" s="17">
        <v>46022</v>
      </c>
      <c r="I27" s="15">
        <f t="shared" si="0"/>
        <v>24103.99</v>
      </c>
      <c r="J27" s="15">
        <f t="shared" si="1"/>
        <v>24103.99</v>
      </c>
      <c r="K27" s="16" t="s">
        <v>15</v>
      </c>
    </row>
    <row r="28" spans="2:11" ht="42.75" customHeight="1" x14ac:dyDescent="0.25">
      <c r="B28" s="13">
        <v>19</v>
      </c>
      <c r="C28" s="14" t="s">
        <v>16</v>
      </c>
      <c r="D28" s="15" t="s">
        <v>49</v>
      </c>
      <c r="E28" s="16" t="s">
        <v>50</v>
      </c>
      <c r="F28" s="16">
        <v>45574</v>
      </c>
      <c r="G28" s="18">
        <v>22781.43</v>
      </c>
      <c r="H28" s="17">
        <v>46022</v>
      </c>
      <c r="I28" s="15">
        <f t="shared" si="0"/>
        <v>22781.43</v>
      </c>
      <c r="J28" s="15">
        <f t="shared" si="1"/>
        <v>22781.43</v>
      </c>
      <c r="K28" s="16" t="s">
        <v>15</v>
      </c>
    </row>
    <row r="29" spans="2:11" ht="42.75" customHeight="1" x14ac:dyDescent="0.25">
      <c r="B29" s="13">
        <v>20</v>
      </c>
      <c r="C29" s="14" t="s">
        <v>16</v>
      </c>
      <c r="D29" s="15" t="s">
        <v>51</v>
      </c>
      <c r="E29" s="16" t="s">
        <v>52</v>
      </c>
      <c r="F29" s="16">
        <v>45575</v>
      </c>
      <c r="G29" s="18">
        <v>11198.67</v>
      </c>
      <c r="H29" s="17">
        <v>46022</v>
      </c>
      <c r="I29" s="15">
        <f t="shared" si="0"/>
        <v>11198.67</v>
      </c>
      <c r="J29" s="15">
        <f t="shared" si="1"/>
        <v>11198.67</v>
      </c>
      <c r="K29" s="16" t="s">
        <v>15</v>
      </c>
    </row>
    <row r="30" spans="2:11" ht="42.75" customHeight="1" x14ac:dyDescent="0.25">
      <c r="B30" s="13">
        <v>21</v>
      </c>
      <c r="C30" s="14" t="s">
        <v>16</v>
      </c>
      <c r="D30" s="15" t="s">
        <v>53</v>
      </c>
      <c r="E30" s="16" t="s">
        <v>54</v>
      </c>
      <c r="F30" s="16">
        <v>45575</v>
      </c>
      <c r="G30" s="18">
        <v>12170.3</v>
      </c>
      <c r="H30" s="17">
        <v>46022</v>
      </c>
      <c r="I30" s="15">
        <f t="shared" si="0"/>
        <v>12170.3</v>
      </c>
      <c r="J30" s="15">
        <f t="shared" si="1"/>
        <v>12170.3</v>
      </c>
      <c r="K30" s="16" t="s">
        <v>15</v>
      </c>
    </row>
    <row r="31" spans="2:11" ht="42.75" customHeight="1" x14ac:dyDescent="0.25">
      <c r="B31" s="13">
        <v>22</v>
      </c>
      <c r="C31" s="14" t="s">
        <v>16</v>
      </c>
      <c r="D31" s="15" t="s">
        <v>55</v>
      </c>
      <c r="E31" s="16" t="s">
        <v>56</v>
      </c>
      <c r="F31" s="16">
        <v>45575</v>
      </c>
      <c r="G31" s="18">
        <v>33404.080000000002</v>
      </c>
      <c r="H31" s="17">
        <v>46022</v>
      </c>
      <c r="I31" s="15">
        <f t="shared" si="0"/>
        <v>33404.080000000002</v>
      </c>
      <c r="J31" s="15">
        <f t="shared" si="1"/>
        <v>33404.080000000002</v>
      </c>
      <c r="K31" s="16" t="s">
        <v>15</v>
      </c>
    </row>
    <row r="32" spans="2:11" ht="42.75" customHeight="1" x14ac:dyDescent="0.25">
      <c r="B32" s="13">
        <v>23</v>
      </c>
      <c r="C32" s="14" t="s">
        <v>16</v>
      </c>
      <c r="D32" s="15" t="s">
        <v>57</v>
      </c>
      <c r="E32" s="16" t="s">
        <v>58</v>
      </c>
      <c r="F32" s="16">
        <v>45581</v>
      </c>
      <c r="G32" s="18">
        <v>6396.56</v>
      </c>
      <c r="H32" s="17">
        <v>46022</v>
      </c>
      <c r="I32" s="15">
        <f t="shared" si="0"/>
        <v>6396.56</v>
      </c>
      <c r="J32" s="15">
        <f t="shared" si="1"/>
        <v>6396.56</v>
      </c>
      <c r="K32" s="16" t="s">
        <v>15</v>
      </c>
    </row>
    <row r="33" spans="2:11" ht="42.75" hidden="1" customHeight="1" x14ac:dyDescent="0.25">
      <c r="B33" s="13">
        <v>24</v>
      </c>
      <c r="C33" s="14" t="s">
        <v>83</v>
      </c>
      <c r="D33" s="15" t="s">
        <v>84</v>
      </c>
      <c r="E33" s="16" t="s">
        <v>85</v>
      </c>
      <c r="F33" s="16">
        <v>45582</v>
      </c>
      <c r="G33" s="18">
        <v>48734</v>
      </c>
      <c r="H33" s="17">
        <v>45657</v>
      </c>
      <c r="I33" s="15">
        <f t="shared" si="0"/>
        <v>48734</v>
      </c>
      <c r="J33" s="15">
        <f t="shared" si="1"/>
        <v>48734</v>
      </c>
      <c r="K33" s="16" t="s">
        <v>82</v>
      </c>
    </row>
    <row r="34" spans="2:11" ht="42.75" customHeight="1" x14ac:dyDescent="0.25">
      <c r="B34" s="13">
        <v>25</v>
      </c>
      <c r="C34" s="14" t="s">
        <v>16</v>
      </c>
      <c r="D34" s="15" t="s">
        <v>59</v>
      </c>
      <c r="E34" s="16" t="s">
        <v>60</v>
      </c>
      <c r="F34" s="16">
        <v>45582</v>
      </c>
      <c r="G34" s="18">
        <v>8572.5499999999993</v>
      </c>
      <c r="H34" s="17">
        <v>46022</v>
      </c>
      <c r="I34" s="15">
        <f t="shared" si="0"/>
        <v>8572.5499999999993</v>
      </c>
      <c r="J34" s="15">
        <f t="shared" si="1"/>
        <v>8572.5499999999993</v>
      </c>
      <c r="K34" s="16" t="s">
        <v>15</v>
      </c>
    </row>
    <row r="35" spans="2:11" ht="42.75" customHeight="1" x14ac:dyDescent="0.25">
      <c r="B35" s="13">
        <v>26</v>
      </c>
      <c r="C35" s="14" t="s">
        <v>16</v>
      </c>
      <c r="D35" s="15" t="s">
        <v>61</v>
      </c>
      <c r="E35" s="16" t="s">
        <v>62</v>
      </c>
      <c r="F35" s="16">
        <v>45583</v>
      </c>
      <c r="G35" s="18">
        <v>18439.88</v>
      </c>
      <c r="H35" s="17">
        <v>46022</v>
      </c>
      <c r="I35" s="15">
        <f t="shared" si="0"/>
        <v>18439.88</v>
      </c>
      <c r="J35" s="15">
        <f t="shared" si="1"/>
        <v>18439.88</v>
      </c>
      <c r="K35" s="16" t="s">
        <v>15</v>
      </c>
    </row>
    <row r="36" spans="2:11" ht="42.75" customHeight="1" x14ac:dyDescent="0.25">
      <c r="B36" s="13">
        <v>27</v>
      </c>
      <c r="C36" s="14" t="s">
        <v>16</v>
      </c>
      <c r="D36" s="15" t="s">
        <v>63</v>
      </c>
      <c r="E36" s="16" t="s">
        <v>64</v>
      </c>
      <c r="F36" s="16">
        <v>45586</v>
      </c>
      <c r="G36" s="18">
        <v>18813.39</v>
      </c>
      <c r="H36" s="17">
        <v>46022</v>
      </c>
      <c r="I36" s="15">
        <f t="shared" si="0"/>
        <v>18813.39</v>
      </c>
      <c r="J36" s="15">
        <f t="shared" si="1"/>
        <v>18813.39</v>
      </c>
      <c r="K36" s="16" t="s">
        <v>15</v>
      </c>
    </row>
    <row r="37" spans="2:11" ht="42.75" customHeight="1" x14ac:dyDescent="0.25">
      <c r="B37" s="13">
        <v>28</v>
      </c>
      <c r="C37" s="14" t="s">
        <v>65</v>
      </c>
      <c r="D37" s="15" t="s">
        <v>66</v>
      </c>
      <c r="E37" s="16" t="s">
        <v>67</v>
      </c>
      <c r="F37" s="16">
        <v>45589</v>
      </c>
      <c r="G37" s="18">
        <v>17326.79</v>
      </c>
      <c r="H37" s="17">
        <v>46022</v>
      </c>
      <c r="I37" s="15">
        <f t="shared" si="0"/>
        <v>17326.79</v>
      </c>
      <c r="J37" s="15">
        <f t="shared" si="1"/>
        <v>17326.79</v>
      </c>
      <c r="K37" s="16" t="s">
        <v>15</v>
      </c>
    </row>
    <row r="38" spans="2:11" ht="42.75" customHeight="1" x14ac:dyDescent="0.25">
      <c r="B38" s="13">
        <v>29</v>
      </c>
      <c r="C38" s="14" t="s">
        <v>65</v>
      </c>
      <c r="D38" s="15" t="s">
        <v>68</v>
      </c>
      <c r="E38" s="16" t="s">
        <v>69</v>
      </c>
      <c r="F38" s="16">
        <v>45589</v>
      </c>
      <c r="G38" s="18">
        <v>17852.48</v>
      </c>
      <c r="H38" s="17">
        <v>46022</v>
      </c>
      <c r="I38" s="15">
        <f t="shared" si="0"/>
        <v>17852.48</v>
      </c>
      <c r="J38" s="15">
        <f t="shared" si="1"/>
        <v>17852.48</v>
      </c>
      <c r="K38" s="16" t="s">
        <v>15</v>
      </c>
    </row>
    <row r="39" spans="2:11" ht="42.75" hidden="1" customHeight="1" x14ac:dyDescent="0.25">
      <c r="B39" s="13">
        <v>30</v>
      </c>
      <c r="C39" s="14" t="s">
        <v>86</v>
      </c>
      <c r="D39" s="15" t="s">
        <v>87</v>
      </c>
      <c r="E39" s="16" t="s">
        <v>88</v>
      </c>
      <c r="F39" s="16">
        <v>45590</v>
      </c>
      <c r="G39" s="18">
        <v>12493.84</v>
      </c>
      <c r="H39" s="17">
        <v>46022</v>
      </c>
      <c r="I39" s="15">
        <f t="shared" si="0"/>
        <v>12493.84</v>
      </c>
      <c r="J39" s="15">
        <f t="shared" si="1"/>
        <v>12493.84</v>
      </c>
      <c r="K39" s="16" t="s">
        <v>82</v>
      </c>
    </row>
    <row r="40" spans="2:11" ht="42.75" hidden="1" customHeight="1" x14ac:dyDescent="0.25">
      <c r="B40" s="13">
        <v>31</v>
      </c>
      <c r="C40" s="14" t="s">
        <v>86</v>
      </c>
      <c r="D40" s="15" t="s">
        <v>89</v>
      </c>
      <c r="E40" s="16" t="s">
        <v>90</v>
      </c>
      <c r="F40" s="16">
        <v>45590</v>
      </c>
      <c r="G40" s="18">
        <v>14974.2</v>
      </c>
      <c r="H40" s="17">
        <v>45657</v>
      </c>
      <c r="I40" s="15">
        <f t="shared" si="0"/>
        <v>14974.2</v>
      </c>
      <c r="J40" s="15">
        <f t="shared" si="1"/>
        <v>14974.2</v>
      </c>
      <c r="K40" s="16" t="s">
        <v>82</v>
      </c>
    </row>
    <row r="41" spans="2:11" ht="42.75" hidden="1" customHeight="1" x14ac:dyDescent="0.25">
      <c r="B41" s="13">
        <v>32</v>
      </c>
      <c r="C41" s="14" t="s">
        <v>86</v>
      </c>
      <c r="D41" s="15" t="s">
        <v>91</v>
      </c>
      <c r="E41" s="16" t="s">
        <v>92</v>
      </c>
      <c r="F41" s="16">
        <v>45590</v>
      </c>
      <c r="G41" s="18">
        <v>27081</v>
      </c>
      <c r="H41" s="17">
        <v>46022</v>
      </c>
      <c r="I41" s="15">
        <f t="shared" si="0"/>
        <v>27081</v>
      </c>
      <c r="J41" s="15">
        <f t="shared" si="1"/>
        <v>27081</v>
      </c>
      <c r="K41" s="16" t="s">
        <v>82</v>
      </c>
    </row>
    <row r="42" spans="2:11" ht="42.75" hidden="1" customHeight="1" x14ac:dyDescent="0.25">
      <c r="B42" s="13">
        <v>33</v>
      </c>
      <c r="C42" s="14" t="s">
        <v>86</v>
      </c>
      <c r="D42" s="15" t="s">
        <v>93</v>
      </c>
      <c r="E42" s="16" t="s">
        <v>94</v>
      </c>
      <c r="F42" s="16">
        <v>45590</v>
      </c>
      <c r="G42" s="18">
        <v>11729.2</v>
      </c>
      <c r="H42" s="17">
        <v>46022</v>
      </c>
      <c r="I42" s="15">
        <f t="shared" si="0"/>
        <v>11729.2</v>
      </c>
      <c r="J42" s="15">
        <f t="shared" si="1"/>
        <v>11729.2</v>
      </c>
      <c r="K42" s="16" t="s">
        <v>82</v>
      </c>
    </row>
    <row r="43" spans="2:11" ht="29.25" customHeight="1" x14ac:dyDescent="0.25">
      <c r="B43" s="38" t="s">
        <v>70</v>
      </c>
      <c r="C43" s="39"/>
      <c r="D43" s="39"/>
      <c r="E43" s="39"/>
      <c r="F43" s="40"/>
      <c r="G43" s="19">
        <f>SUBTOTAL(9,G10:G42)</f>
        <v>1525598.9699999997</v>
      </c>
      <c r="H43" s="20"/>
      <c r="I43" s="19">
        <f>SUBTOTAL(9,I9:I42)</f>
        <v>1525598.9699999997</v>
      </c>
      <c r="J43" s="21">
        <f>SUBTOTAL(9,J10:J42)</f>
        <v>1525598.9699999997</v>
      </c>
      <c r="K43" s="22"/>
    </row>
    <row r="44" spans="2:11" ht="21" customHeight="1" x14ac:dyDescent="0.25">
      <c r="C44" s="23"/>
      <c r="D44" s="23"/>
      <c r="E44" s="24"/>
      <c r="F44" s="25"/>
      <c r="G44" s="26"/>
      <c r="H44" s="25"/>
      <c r="I44" s="26"/>
      <c r="K44" s="27"/>
    </row>
    <row r="45" spans="2:11" ht="21" customHeight="1" x14ac:dyDescent="0.25">
      <c r="C45" s="23"/>
      <c r="D45" s="23"/>
      <c r="E45" s="24"/>
      <c r="F45" s="25"/>
      <c r="G45" s="26"/>
      <c r="H45" s="25"/>
      <c r="I45" s="26"/>
    </row>
    <row r="46" spans="2:11" ht="19.5" customHeight="1" x14ac:dyDescent="0.25">
      <c r="B46" s="41" t="s">
        <v>71</v>
      </c>
      <c r="C46" s="41"/>
      <c r="D46" s="28"/>
      <c r="E46" s="41" t="s">
        <v>72</v>
      </c>
      <c r="F46" s="41"/>
      <c r="G46" s="41"/>
      <c r="H46" s="35" t="s">
        <v>73</v>
      </c>
      <c r="I46" s="35"/>
      <c r="J46" s="35"/>
      <c r="K46" s="35"/>
    </row>
    <row r="47" spans="2:11" ht="17.25" x14ac:dyDescent="0.3">
      <c r="B47" s="32" t="s">
        <v>74</v>
      </c>
      <c r="C47" s="32"/>
      <c r="D47" s="29"/>
      <c r="E47" s="33" t="s">
        <v>75</v>
      </c>
      <c r="F47" s="33"/>
      <c r="G47" s="33"/>
      <c r="H47" s="34" t="s">
        <v>76</v>
      </c>
      <c r="I47" s="34"/>
      <c r="J47" s="34"/>
      <c r="K47" s="34"/>
    </row>
    <row r="48" spans="2:11" ht="13.5" customHeight="1" x14ac:dyDescent="0.25">
      <c r="B48" s="35" t="s">
        <v>77</v>
      </c>
      <c r="C48" s="35"/>
      <c r="D48" s="30"/>
      <c r="E48" s="36" t="s">
        <v>78</v>
      </c>
      <c r="F48" s="36"/>
      <c r="G48" s="36"/>
      <c r="H48" s="36" t="s">
        <v>79</v>
      </c>
      <c r="I48" s="36"/>
      <c r="J48" s="36"/>
      <c r="K48" s="36"/>
    </row>
    <row r="49" spans="1:17" ht="37.5" customHeight="1" x14ac:dyDescent="0.3">
      <c r="G49" s="31"/>
      <c r="I49" s="2"/>
      <c r="J49" s="1"/>
    </row>
    <row r="50" spans="1:17" ht="21" customHeight="1" x14ac:dyDescent="0.25">
      <c r="C50" s="23"/>
      <c r="D50" s="23"/>
      <c r="E50" s="24"/>
      <c r="F50" s="25"/>
      <c r="G50" s="26"/>
      <c r="H50" s="25"/>
      <c r="I50" s="26"/>
    </row>
    <row r="51" spans="1:17" ht="21" customHeight="1" x14ac:dyDescent="0.25">
      <c r="C51" s="23"/>
      <c r="D51" s="23"/>
      <c r="E51" s="24"/>
      <c r="F51" s="25"/>
      <c r="G51" s="26"/>
      <c r="H51" s="25"/>
      <c r="I51" s="26"/>
    </row>
    <row r="52" spans="1:17" ht="21" customHeight="1" x14ac:dyDescent="0.25">
      <c r="C52" s="23"/>
      <c r="D52" s="23"/>
      <c r="E52" s="24"/>
      <c r="F52" s="25"/>
      <c r="G52" s="26"/>
      <c r="H52" s="25"/>
      <c r="I52" s="26"/>
    </row>
    <row r="53" spans="1:17" ht="21" customHeight="1" x14ac:dyDescent="0.25">
      <c r="C53" s="23"/>
      <c r="D53" s="23"/>
      <c r="E53" s="24"/>
      <c r="F53" s="25"/>
      <c r="G53" s="26"/>
      <c r="H53" s="25"/>
      <c r="I53" s="26"/>
    </row>
    <row r="54" spans="1:17" ht="21" customHeight="1" x14ac:dyDescent="0.25">
      <c r="C54" s="23"/>
      <c r="D54" s="23"/>
      <c r="E54" s="24"/>
      <c r="F54" s="25"/>
      <c r="G54" s="26"/>
      <c r="H54" s="25"/>
      <c r="I54" s="26"/>
    </row>
    <row r="55" spans="1:17" ht="21" customHeight="1" x14ac:dyDescent="0.25">
      <c r="C55" s="23"/>
      <c r="D55" s="23"/>
      <c r="E55" s="24"/>
      <c r="F55" s="25"/>
      <c r="G55" s="26"/>
      <c r="H55" s="25"/>
      <c r="I55" s="26"/>
    </row>
    <row r="56" spans="1:17" ht="21" customHeight="1" x14ac:dyDescent="0.25">
      <c r="C56" s="23"/>
      <c r="D56" s="23"/>
      <c r="E56" s="24"/>
      <c r="F56" s="25"/>
      <c r="G56" s="26"/>
      <c r="H56" s="25"/>
      <c r="I56" s="26"/>
    </row>
    <row r="57" spans="1:17" ht="21" customHeight="1" x14ac:dyDescent="0.25">
      <c r="C57" s="23"/>
      <c r="D57" s="23"/>
      <c r="E57" s="24"/>
      <c r="F57" s="25"/>
      <c r="G57" s="26"/>
      <c r="H57" s="25"/>
      <c r="I57" s="26"/>
    </row>
    <row r="58" spans="1:17" ht="21" customHeight="1" x14ac:dyDescent="0.25">
      <c r="C58" s="23"/>
      <c r="D58" s="23"/>
      <c r="E58" s="24"/>
      <c r="F58" s="25"/>
      <c r="G58" s="26"/>
      <c r="H58" s="25"/>
      <c r="I58" s="26"/>
    </row>
    <row r="59" spans="1:17" ht="21" customHeight="1" x14ac:dyDescent="0.25">
      <c r="C59" s="23"/>
      <c r="D59" s="23"/>
      <c r="E59" s="24"/>
      <c r="F59" s="25"/>
      <c r="G59" s="26"/>
      <c r="H59" s="25"/>
      <c r="I59" s="26"/>
    </row>
    <row r="60" spans="1:17" ht="21" customHeight="1" x14ac:dyDescent="0.25">
      <c r="C60" s="23"/>
      <c r="D60" s="23"/>
      <c r="E60" s="24"/>
      <c r="F60" s="25"/>
      <c r="G60" s="26"/>
      <c r="H60" s="25"/>
      <c r="I60" s="26"/>
    </row>
    <row r="61" spans="1:17" ht="21" customHeight="1" x14ac:dyDescent="0.25">
      <c r="C61" s="23"/>
      <c r="D61" s="23"/>
      <c r="E61" s="24"/>
      <c r="F61" s="25"/>
      <c r="G61" s="26"/>
      <c r="H61" s="25"/>
      <c r="I61" s="26"/>
    </row>
    <row r="62" spans="1:17" ht="21" customHeight="1" x14ac:dyDescent="0.25">
      <c r="C62" s="23"/>
      <c r="D62" s="23"/>
      <c r="E62" s="24"/>
      <c r="F62" s="25"/>
      <c r="G62" s="26"/>
      <c r="H62" s="25"/>
      <c r="I62" s="26"/>
    </row>
    <row r="63" spans="1:17" ht="21" customHeight="1" x14ac:dyDescent="0.25">
      <c r="C63" s="23"/>
      <c r="D63" s="23"/>
      <c r="E63" s="24"/>
      <c r="F63" s="25"/>
      <c r="G63" s="26"/>
      <c r="H63" s="25"/>
      <c r="I63" s="26"/>
    </row>
    <row r="64" spans="1:17" customFormat="1" ht="21" customHeight="1" x14ac:dyDescent="0.25">
      <c r="A64" s="1"/>
      <c r="B64" s="2"/>
      <c r="C64" s="23"/>
      <c r="D64" s="23"/>
      <c r="E64" s="24"/>
      <c r="F64" s="25"/>
      <c r="G64" s="26"/>
      <c r="H64" s="25"/>
      <c r="I64" s="26"/>
      <c r="K64" s="1"/>
      <c r="L64" s="1"/>
      <c r="M64" s="1"/>
      <c r="N64" s="1"/>
      <c r="O64" s="1"/>
      <c r="P64" s="1"/>
      <c r="Q64" s="1"/>
    </row>
    <row r="65" spans="1:17" customFormat="1" ht="21" customHeight="1" x14ac:dyDescent="0.25">
      <c r="A65" s="1"/>
      <c r="B65" s="2"/>
      <c r="C65" s="23"/>
      <c r="D65" s="23"/>
      <c r="E65" s="24"/>
      <c r="F65" s="25"/>
      <c r="G65" s="26"/>
      <c r="H65" s="25"/>
      <c r="I65" s="26"/>
      <c r="K65" s="1"/>
      <c r="L65" s="1"/>
      <c r="M65" s="1"/>
      <c r="N65" s="1"/>
      <c r="O65" s="1"/>
      <c r="P65" s="1"/>
      <c r="Q65" s="1"/>
    </row>
  </sheetData>
  <autoFilter ref="B9:K42" xr:uid="{324C7DDC-7291-4C79-858E-C8D00238ACCB}">
    <filterColumn colId="9">
      <filters>
        <filter val="Completado"/>
      </filters>
    </filterColumn>
  </autoFilter>
  <mergeCells count="12">
    <mergeCell ref="B6:K6"/>
    <mergeCell ref="B7:K7"/>
    <mergeCell ref="B43:F43"/>
    <mergeCell ref="B46:C46"/>
    <mergeCell ref="E46:G46"/>
    <mergeCell ref="H46:K46"/>
    <mergeCell ref="B47:C47"/>
    <mergeCell ref="E47:G47"/>
    <mergeCell ref="H47:K47"/>
    <mergeCell ref="B48:C48"/>
    <mergeCell ref="E48:G48"/>
    <mergeCell ref="H48:K48"/>
  </mergeCells>
  <hyperlinks>
    <hyperlink ref="P3" r:id="rId1" tooltip="Mes Próximo" display="https://apps.vertex42.com/minicalendar/index.html?et=PAByACAAdgA9ACIAMQAiAD4APAB0ACAAYQBpAGQAPQAiAFcAQQAxADAAMgA5ADUANwA2ADYANQAiACAAcABpAGQAPQAiAGIAOQAxADAAYwA5ADIAOQAtADYAZAAwAGQALQA0ADMAOQA3AC0AYgA0AGQAMwAtAGUAMgAyAGUAZgAyADEANQBmAGUAYwAwACIAIABjAGkAZAA9ACIAIgAgAG8AaQBkAD0AIgBCADEARAA0AEIANwAxADcALQBEAEEARQA2AC0ANABCADQANgAtADkAOABFADYALQAzADMARgBEAEEAQgBFAEUARgAxAEMAMAAiACAAdABzAD0AIgAwACIAIABzAGwAPQAiAHQAcgB1AGUAIgAgAGUAdAA9ACIARgByAGUAZQAiACAAYQBkAD0AIgAyADAAMgA0AC0AMAA1AC0AMgA4AFQAMQA0ADoANAAzADoAMAAzAFoAIgAgAHMAZAA9ACIAMgAwADIANAAtADAANQAtADIAOAAiACAAdABlAD0AIgAyADAAMgA1AC0AMAA1AC0AMgA4AFQAMQA0ADoANAAzADoAMAAzAFoAIgAgAHMAcwA9ACIAMAAiACAALwA%2BADwAZAA%2BADkAMQBKAGcANQBrAHYAcgBlADUARABRAEgARQBVADEARAA1AE0AVQBXAEcAegBuAGwAdgBJADgARQBhAGYAKwBvAGkAcABZADYAdABVAGMAZQBFAEUAPQA8AC8AZAA%2BADwALwByAD4A&amp;_host_Info=Excel$Win32$16.01$es-ES$$$$16" xr:uid="{BB22040D-652C-4D45-B280-8E825AD4D404}"/>
  </hyperlinks>
  <pageMargins left="0.70866141732283472" right="0.70866141732283472" top="0.74803149606299213" bottom="0.74803149606299213" header="0.31496062992125984" footer="0.31496062992125984"/>
  <pageSetup paperSize="5" scale="61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F034D6-779A-4652-B9FE-7E0D5C9192B7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customXml/itemProps2.xml><?xml version="1.0" encoding="utf-8"?>
<ds:datastoreItem xmlns:ds="http://schemas.openxmlformats.org/officeDocument/2006/customXml" ds:itemID="{19EF3335-A56F-441D-AC09-B8E28BF4FE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340EB0-319A-4DE4-AC84-0000702F82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Anyolani Germosén</cp:lastModifiedBy>
  <cp:lastPrinted>2024-12-06T14:35:52Z</cp:lastPrinted>
  <dcterms:created xsi:type="dcterms:W3CDTF">2015-06-05T18:19:34Z</dcterms:created>
  <dcterms:modified xsi:type="dcterms:W3CDTF">2024-12-06T14:35:52Z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  <property fmtid="{D5CDD505-2E9C-101B-9397-08002B2CF9AE}" pid="3" name="MediaServiceImageTags">
    <vt:lpwstr/>
  </property>
</Properties>
</file>