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4/CUENTAS POR PAGAR 2024/Pago a proveedores/"/>
    </mc:Choice>
  </mc:AlternateContent>
  <xr:revisionPtr revIDLastSave="40" documentId="11_BF3340E6EFA5E269B322D12A9ED6031531A4E6AE" xr6:coauthVersionLast="47" xr6:coauthVersionMax="47" xr10:uidLastSave="{4C682FF0-D10C-4025-A8BC-9DF999DF5F96}"/>
  <bookViews>
    <workbookView xWindow="-120" yWindow="-120" windowWidth="29040" windowHeight="15840" xr2:uid="{00000000-000D-0000-FFFF-FFFF00000000}"/>
  </bookViews>
  <sheets>
    <sheet name="Octubre 2024" sheetId="2" r:id="rId1"/>
  </sheets>
  <definedNames>
    <definedName name="_xlnm._FilterDatabase" localSheetId="0" hidden="1">'Octubre 2024'!$B$9:$K$351</definedName>
    <definedName name="_xlnm.Print_Area" localSheetId="0">'Octubre 2024'!$A$1:$K$357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2" i="2" l="1"/>
  <c r="B290" i="2"/>
  <c r="B292" i="2" s="1"/>
  <c r="B293" i="2" s="1"/>
  <c r="B294" i="2" s="1"/>
  <c r="B295" i="2" s="1"/>
  <c r="B297" i="2" s="1"/>
  <c r="B298" i="2" s="1"/>
  <c r="B300" i="2" s="1"/>
  <c r="B301" i="2" s="1"/>
  <c r="B302" i="2" s="1"/>
  <c r="B309" i="2" s="1"/>
  <c r="B310" i="2" s="1"/>
  <c r="B311" i="2" s="1"/>
  <c r="B312" i="2" s="1"/>
  <c r="B315" i="2" s="1"/>
  <c r="B316" i="2" s="1"/>
  <c r="B317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P220" i="2"/>
  <c r="P199" i="2"/>
  <c r="P198" i="2"/>
  <c r="P195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tc={AAF9A621-473D-42EB-9D3F-8FCDE181F517}</author>
    <author>Leidy  Laura Hurtado Asencio</author>
    <author>tc={F4139717-B1AF-44F3-B20E-2B57451F6A39}</author>
  </authors>
  <commentList>
    <comment ref="D55" authorId="0" shapeId="0" xr:uid="{AAF9A621-473D-42EB-9D3F-8FCDE181F51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factura 0131 tenia  un error en el monto del ITBIS, por lo que se cambio con un nuevo NCF  B1500000134, por un monto de 12,390.00</t>
      </text>
    </comment>
    <comment ref="D151" authorId="1" shapeId="0" xr:uid="{B6D7D285-14BD-4A0B-8F1D-3F6A5D0588CC}">
      <text>
        <r>
          <rPr>
            <b/>
            <sz val="9"/>
            <color indexed="81"/>
            <rFont val="Tahoma"/>
            <family val="2"/>
          </rPr>
          <t>Leidy  Laura Hurtado Asencio:</t>
        </r>
        <r>
          <rPr>
            <sz val="9"/>
            <color indexed="81"/>
            <rFont val="Tahoma"/>
            <family val="2"/>
          </rPr>
          <t xml:space="preserve">
EN ESTA FACTURA SE MODIFICO EL NCF, SE PAGO CON EL NUMERO NCF E4500000000726.</t>
        </r>
      </text>
    </comment>
    <comment ref="D181" authorId="1" shapeId="0" xr:uid="{9904141C-24CE-47E1-A02F-A9A7E97867EF}">
      <text>
        <r>
          <rPr>
            <b/>
            <sz val="9"/>
            <color indexed="81"/>
            <rFont val="Tahoma"/>
            <family val="2"/>
          </rPr>
          <t>Leidy  Laura Hurtado Asencio:</t>
        </r>
        <r>
          <rPr>
            <sz val="9"/>
            <color indexed="81"/>
            <rFont val="Tahoma"/>
            <family val="2"/>
          </rPr>
          <t xml:space="preserve">
Este comprobante fue cambiado por el NCF B1500001118.
</t>
        </r>
      </text>
    </comment>
    <comment ref="D201" authorId="2" shapeId="0" xr:uid="{F4139717-B1AF-44F3-B20E-2B57451F6A3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 factura fue anulada ya que el proveedor la mando con errores.</t>
      </text>
    </comment>
  </commentList>
</comments>
</file>

<file path=xl/sharedStrings.xml><?xml version="1.0" encoding="utf-8"?>
<sst xmlns="http://schemas.openxmlformats.org/spreadsheetml/2006/main" count="1388" uniqueCount="685">
  <si>
    <t>&gt;</t>
  </si>
  <si>
    <t>PAGO A PROVEEDORES</t>
  </si>
  <si>
    <t>ITEM</t>
  </si>
  <si>
    <t>PROVEEDOR</t>
  </si>
  <si>
    <t>CONCEPTO</t>
  </si>
  <si>
    <t>FACTURA NO.NCF</t>
  </si>
  <si>
    <t>FECHA FACTURA</t>
  </si>
  <si>
    <t>MONTO FACTURADO</t>
  </si>
  <si>
    <t>FECHA FIN FACTURA</t>
  </si>
  <si>
    <t>MONTO PAGADO A LA FECHA</t>
  </si>
  <si>
    <t>MONTO PENDIENTE</t>
  </si>
  <si>
    <t>ESTADO (COMPLETO, PENDIENTE Y ATRASADO</t>
  </si>
  <si>
    <t>Mytraktecnology SRL</t>
  </si>
  <si>
    <t>Pago factura No. 0165, pago mensualidad del mantenimiento del sistema de posicionamiento blobal para la flotilla vehicular del CEIZTUR.</t>
  </si>
  <si>
    <t>B1500000165</t>
  </si>
  <si>
    <t>Pago</t>
  </si>
  <si>
    <t xml:space="preserve">GTG Industrial, SRL </t>
  </si>
  <si>
    <t>Pago factcura No. 3885, Adquisicion materiales de cocina y de limpieza para uso de la institucion.</t>
  </si>
  <si>
    <t>B1500003885</t>
  </si>
  <si>
    <t>Instituto de Formacion Turistica del Caribe</t>
  </si>
  <si>
    <t>Pago factura No. 0801, servicio de almuerzo empresarial para los colaboradores del CEIZTUR.</t>
  </si>
  <si>
    <t>B1500000801</t>
  </si>
  <si>
    <t>Pago factura No. 0803, servicio de almuerzo empresarial para los colaboradores del CEIZTUR.</t>
  </si>
  <si>
    <t>B1500000803</t>
  </si>
  <si>
    <t>Pago factura No. 0804, servicio de almuerzo empresarial para los colaboradores del CEIZTUR.</t>
  </si>
  <si>
    <t>B1500000804</t>
  </si>
  <si>
    <t>Pago factura No. 0802, servicio de almuerzo empresarial para los colaboradores del CEIZTUR.</t>
  </si>
  <si>
    <t>B1500000802</t>
  </si>
  <si>
    <t xml:space="preserve">Inversiones Yang, SRL </t>
  </si>
  <si>
    <t xml:space="preserve">Pago factura No. 1021 Adquisicion de herramientas para el programa nacional de limpieza de playas y balnereos. </t>
  </si>
  <si>
    <t>B1500001021</t>
  </si>
  <si>
    <t>Galen Office Supply SRL</t>
  </si>
  <si>
    <t>Pago factura No. 0295, Adquisicion  de toner y cartuchos para las impresoras de la institucion.</t>
  </si>
  <si>
    <t>B1500000295</t>
  </si>
  <si>
    <t>Viamar S.A.</t>
  </si>
  <si>
    <t>Pago factura No. 4134, servicios de manteniminto a la flotilla vehicular de POLITUR.</t>
  </si>
  <si>
    <t>B1500014134</t>
  </si>
  <si>
    <t>Pago factura No. 4126, servicios de manteniminto a la flotilla vehicular de POLITUR.</t>
  </si>
  <si>
    <t>B1500014126</t>
  </si>
  <si>
    <t>Pago factura No. 4122, servicios de manteniminto a la flotilla vehicular de CEIZTUR.</t>
  </si>
  <si>
    <t>B1500014122</t>
  </si>
  <si>
    <t>Pago factura No. 4126, servicios de manteniminto a la flotilla vehicular de CEIZTUR</t>
  </si>
  <si>
    <t xml:space="preserve">Pago factura No. 4151, servicios de mantenimiento a la flotilla vehicular de Politur. </t>
  </si>
  <si>
    <t>B1500014151</t>
  </si>
  <si>
    <t>HLB Auditores y Consultores, SRL</t>
  </si>
  <si>
    <t>Pago factura No. 0077, 40% honorarios profesionales acordados por los servicios de auditoria de los estados financieros de CEIZTUR  al 31 de diciembre 2022 y 2021.</t>
  </si>
  <si>
    <t>B150000077</t>
  </si>
  <si>
    <t>Pendiente</t>
  </si>
  <si>
    <t>Pago factura No. 4169, servicios de manteniminto a la flotilla vehicular de POLITUR.</t>
  </si>
  <si>
    <t>B1500014169</t>
  </si>
  <si>
    <t>Pago factura No. 4168, servicios de manteniminto a la flotilla vehicular de POLITUR.</t>
  </si>
  <si>
    <t>B1500014168</t>
  </si>
  <si>
    <t>Pago factura No. 0807, servicio de almuerzo empresarial para los colaboradores del CEIZTUR.</t>
  </si>
  <si>
    <t>B1500000807</t>
  </si>
  <si>
    <t xml:space="preserve">Pago factura No. 4195, servicios de mantenimiento a la flotilla vehicular de Politur. </t>
  </si>
  <si>
    <t>B1500014195</t>
  </si>
  <si>
    <t>Pago factura No. 4196, servicios de manteniminto a la flotilla vehicular de POLITUR.</t>
  </si>
  <si>
    <t>B1500014196</t>
  </si>
  <si>
    <t>Pago factura No. 4201, servicios de manteniminto a la flotilla vehicular de POLITUR.</t>
  </si>
  <si>
    <t>B1500014201</t>
  </si>
  <si>
    <t>Pago factura No. 4195, servicios de mantenimiento a la flotilla vehicular de CEIZTUR.</t>
  </si>
  <si>
    <t>Pago factura No. 4219, servicios de manteniminto a la flotilla vehicular de POLITUR.</t>
  </si>
  <si>
    <t>B1500014219</t>
  </si>
  <si>
    <t>Pago factura No. 4243, servicios de manteniminto a la flotilla vehicular de POLITUR.</t>
  </si>
  <si>
    <t>B1500014243</t>
  </si>
  <si>
    <t>Pago factura No. 4245, servicios de manteniminto a la flotilla vehicular de POLITUR.</t>
  </si>
  <si>
    <t>B1500014245</t>
  </si>
  <si>
    <t>Pago factura No. 4236, servicios de manteniminto a la flotilla vehicular de POLITUR.</t>
  </si>
  <si>
    <t>B1500014236</t>
  </si>
  <si>
    <t>Pago factura No. 0809, servicio de almuerzo empresarial para los colaboradores del CEIZTUR.</t>
  </si>
  <si>
    <t>B1500000809</t>
  </si>
  <si>
    <t>Pago factura No. 4262, servicios de manteniminto a la flotilla vehicular de POLITUR.</t>
  </si>
  <si>
    <t>B1500014262</t>
  </si>
  <si>
    <t>Pago factura No. 4256, servicios de manteniminto a la flotilla vehicular de POLITUR.</t>
  </si>
  <si>
    <t>B1500014256</t>
  </si>
  <si>
    <t>Pago factura No. 4298, servicios de manteniminto a la flotilla vehicular de POLITUR.</t>
  </si>
  <si>
    <t>B1500014298</t>
  </si>
  <si>
    <t>Pago factura No. 4293, servicios de manteniminto a la flotilla vehicular de POLITUR.</t>
  </si>
  <si>
    <t>B1500014293</t>
  </si>
  <si>
    <t>Consultoria y Servicios Salper, SRL</t>
  </si>
  <si>
    <t>Pago factura No. 0132, Servicion de fumigacion y desinfeccion en la institucion correspondiente al mes de enero.</t>
  </si>
  <si>
    <t>B1500000132</t>
  </si>
  <si>
    <t>ADVANCED AUTO TECHNOLOGY SAS</t>
  </si>
  <si>
    <t>Pago factura No. 0675, deducible.</t>
  </si>
  <si>
    <t>B1500000675</t>
  </si>
  <si>
    <t>Pago factura No. 4318, servicios de manteniminto a la flotilla vehicular de POLITUR.</t>
  </si>
  <si>
    <t>B1500014318</t>
  </si>
  <si>
    <t xml:space="preserve">Suplidra Reys A EIRL </t>
  </si>
  <si>
    <t>Pago factura No. 0683, Adquisicion  fardos de agua de 16 onzas para operativos de limpiezas realizados por el PNLPB.</t>
  </si>
  <si>
    <t>B1500000683</t>
  </si>
  <si>
    <t>Jaruselsky Perez Cuevas</t>
  </si>
  <si>
    <t>Pago factura No. 0011, Contratacion de servicio de estudio de suelos de contruccion museo musica tipica de Nagua, provincia Manria Trinidad Sanchez.</t>
  </si>
  <si>
    <t>B1500000011</t>
  </si>
  <si>
    <t>Pago factura No. 0167, pago mensualidad del mantenimiento del sistema de posicionamiento blobal para la flotilla vehicular del CEIZTUR.</t>
  </si>
  <si>
    <t>B1500000167</t>
  </si>
  <si>
    <t xml:space="preserve">Pago factura No. 4429, servicios de manteniminto a la flotilla vehicular de CEIZTUR. </t>
  </si>
  <si>
    <t>B1500014429</t>
  </si>
  <si>
    <t>Pago Factura No. 0816, Servicios de amuerzo para los colaboradores del CEIZTUR.</t>
  </si>
  <si>
    <t>B1500000816</t>
  </si>
  <si>
    <t>Pago Factura No. 4454, Servicios de mantenimiento a la flotilla Vehivular de CEIZTUR.</t>
  </si>
  <si>
    <t>B1500014454</t>
  </si>
  <si>
    <t xml:space="preserve">Pago Factura No. 4459, Servicio de mantenimiento de la flotilla vehicular de POLITUR. </t>
  </si>
  <si>
    <t>B1500014459</t>
  </si>
  <si>
    <t xml:space="preserve">Pago Fctura No. 4471, Servicio de mantenimiento de la flotilla vehicular de POLITUR. </t>
  </si>
  <si>
    <t>B1500014471</t>
  </si>
  <si>
    <t>Pago Fctura No. 4462, Servicio de mantenimiento de la flotilla vehicular de CEIZTUR.</t>
  </si>
  <si>
    <t>B1500014462</t>
  </si>
  <si>
    <t xml:space="preserve">Pago Fctura No. 4465, Servicio de mantenimiento de la flotilla vehicular de CEIZTUR. </t>
  </si>
  <si>
    <t>B1500014465</t>
  </si>
  <si>
    <t>Laboratorio Orbis, S.A.</t>
  </si>
  <si>
    <t>Pago factura No. 2609, Servicio de llenado de agua para consumo humano.</t>
  </si>
  <si>
    <t>B1500002609</t>
  </si>
  <si>
    <t>Pago Factura No. 0821, Servicio de almuerzo para los colaboradores del CEIZTUR.</t>
  </si>
  <si>
    <t>B1500000821</t>
  </si>
  <si>
    <t>Seguros Reservas</t>
  </si>
  <si>
    <t>Pago Factura No. 7144, Poliza de incendio y lineas aliadas con vigencia desde  el 25/03/2024 hasta el 25/03/ 2025.</t>
  </si>
  <si>
    <t>B1500047144</t>
  </si>
  <si>
    <t>Pago Factura No. 7146, Poliza de responsabilidad civil exceso con vigencia desde  el 25/03/2024 hasta el 25/03/ 2025.</t>
  </si>
  <si>
    <t>B1500047146</t>
  </si>
  <si>
    <t>Pago Factura No. 7144, Poliza de responsabilidad civil extracontractual  con vigencia desde  el 25/03/2024 hasta el 25/03/ 2025.</t>
  </si>
  <si>
    <t>B1500047145</t>
  </si>
  <si>
    <t>Pago Factura No. 7155, Poliza de responsabilidad civil exceso con vigencia desde  el 25/03/2024 hasta el 25/03/ 2025.</t>
  </si>
  <si>
    <t>B1500047155</t>
  </si>
  <si>
    <t>Viamar, SA</t>
  </si>
  <si>
    <t>Pago factura No. 4504, Servicios de mantenimiento a la flotilla vehicular de POLITUR.</t>
  </si>
  <si>
    <t>B1500014504</t>
  </si>
  <si>
    <t>Pago factura No. 4536, Servicios de manteniminto a la flotilla vehicular de CEIZTUR.</t>
  </si>
  <si>
    <t>B1500014536</t>
  </si>
  <si>
    <t>Pago factura No. 0823, Servicio de almuerzo para los colaboradores del CEIZTUR.</t>
  </si>
  <si>
    <t>B1500000823</t>
  </si>
  <si>
    <t>Pago factura No. 0824, Servicio de almuerzo para los colaboradores del CEIZTUR.</t>
  </si>
  <si>
    <t>B1500000824</t>
  </si>
  <si>
    <t>Centro Automotriz Remesas S.R.L.</t>
  </si>
  <si>
    <t>Pago factura No. 1976, Servicios de manteniminto a la flotilla vehicular de CEIZTUR.</t>
  </si>
  <si>
    <t>B1500001976</t>
  </si>
  <si>
    <t>Gery s Buffet &amp; Catering SRL</t>
  </si>
  <si>
    <t xml:space="preserve">Pago factura No. 0103, Servicios de catering para actividades de integracion del CEIZTUR. </t>
  </si>
  <si>
    <t>B1500000103</t>
  </si>
  <si>
    <t>Pago factura No. 4659, servicios de manteniminto a la flotilla vehicular de CEIZTUR.</t>
  </si>
  <si>
    <t>B1500014659</t>
  </si>
  <si>
    <t>Editora del Caribe C por A</t>
  </si>
  <si>
    <t>Pago factura No. 5460, Publicacion del proceso CEIZTUR-CCC-LPN-2024-0001 en medios de publicidad masiva.</t>
  </si>
  <si>
    <t>B1500005460</t>
  </si>
  <si>
    <t>Pago factura No. 2657, Servicio de llenado de agua para consumo humano.</t>
  </si>
  <si>
    <t>B1500002657</t>
  </si>
  <si>
    <t xml:space="preserve">Pago factura No. 0136, Servicios de fumigacion contra todo tipo de plagas en las oficinas del CEIZTUR. </t>
  </si>
  <si>
    <t>B1500000136</t>
  </si>
  <si>
    <t>Transolucion JR, SRL</t>
  </si>
  <si>
    <t>Pago factura No. 0208, Adquisicion de rastrillo escobilla plastica surtek, para el PNLPB.</t>
  </si>
  <si>
    <t>B1500000208</t>
  </si>
  <si>
    <t>GOMEZ MAGALLANES INGENIERIA &amp; SERVICIOS GENERALES SRL</t>
  </si>
  <si>
    <t>Pago Factura No. 0247, servicios de mantenimiento preventivo y correctivo de las unidades de aires acondicionados del CEIZTUR.</t>
  </si>
  <si>
    <t>B1500000247</t>
  </si>
  <si>
    <t>Mytrak Technology SRL</t>
  </si>
  <si>
    <t>Pago factura No. 0173,  pago mensualidad del mantenimiento del sistema de posicionamiento blobal para la flotilla vehicular del CEIZTUR.</t>
  </si>
  <si>
    <t>B1500000173</t>
  </si>
  <si>
    <t>Soluciones Tecnologicas Empresariales</t>
  </si>
  <si>
    <t>Pago factura No. 1469, Adquisicion  de materiales de oficina para el CEIZTUR.</t>
  </si>
  <si>
    <t>B1500001469</t>
  </si>
  <si>
    <t>Pago factura No. 0828, pago servicio  de almuerzo para  los colaboradores del CEIZTUR.</t>
  </si>
  <si>
    <t>B1500000828</t>
  </si>
  <si>
    <t>Laboratorio Orbis , SA</t>
  </si>
  <si>
    <t>Pago factura No. 2698, Servicio  llenado de agua fina para los colaboradores del CEIZTUR.</t>
  </si>
  <si>
    <t>B1500002698</t>
  </si>
  <si>
    <t>Pago factura No. 0830, pago servicio  de almuerzo para  los colaboradores del CEIZTUR.</t>
  </si>
  <si>
    <t>B1500000830</t>
  </si>
  <si>
    <t>Pago factura No. 4829, Servicios de mantenimiento de las unidades vehiculares del CEIZTUR.</t>
  </si>
  <si>
    <t>B1500014829</t>
  </si>
  <si>
    <t xml:space="preserve">Uxmal Comercial </t>
  </si>
  <si>
    <t>Pago factura No. 0404, Adquision e instalacion de sostema de seguridad de control de acceso para el CEIZTUR.</t>
  </si>
  <si>
    <t>B1500000404</t>
  </si>
  <si>
    <t>Pago factura No. 4903, Servicios de mantenimiento de las unidades vehiculares del CEIZTUR.</t>
  </si>
  <si>
    <t>B1500014903</t>
  </si>
  <si>
    <t xml:space="preserve">Pago factura No. 4914, Servicio de mantenimiento de las unidades vehiculares del CEIZTUR. </t>
  </si>
  <si>
    <t>B1500014914</t>
  </si>
  <si>
    <t xml:space="preserve">Pago factura No. 4907, Servicio de mantenimiento de las unidades vehiculares del CEIZTUR. </t>
  </si>
  <si>
    <t>B1500014907</t>
  </si>
  <si>
    <t xml:space="preserve">Pago factura No. 4915, Servicio de mantenimiento de las unidades vehiculares del CEIZTUR. </t>
  </si>
  <si>
    <t>B1500014915</t>
  </si>
  <si>
    <t>Pago factura No. 4925, Servicios de mantenimiento de las unidades vehiculares del CEIZTUR.</t>
  </si>
  <si>
    <t>B1500014925</t>
  </si>
  <si>
    <t>Pago factura No. 0832, pago servicio  de almuerzo para  los colaboradores del CEIZTUR.</t>
  </si>
  <si>
    <t>B1500000832</t>
  </si>
  <si>
    <t xml:space="preserve">Drones Santo Domingo Brialau EIRL </t>
  </si>
  <si>
    <t>Pago factuta No. 0073, Servicio de mantenimiento mavic Air2, drones del Ceiztur.</t>
  </si>
  <si>
    <t>B1500000073</t>
  </si>
  <si>
    <t>Mattar Consulting</t>
  </si>
  <si>
    <t>Pago Factura No. 0237, Adquisicion de licencias de software para cubrir las necesidades tecnologicas de CEIZTUR.</t>
  </si>
  <si>
    <t>B1500000237</t>
  </si>
  <si>
    <t xml:space="preserve">Pago factura No. 0067, Servicio de mantenimiento de las unidades vehiculares del CEIZTUR. </t>
  </si>
  <si>
    <t>E450000000067</t>
  </si>
  <si>
    <t>Pago factura No. 0835, Servicios de almuerzo para los colaboradores del CEIZTUR.</t>
  </si>
  <si>
    <t>B1500000835</t>
  </si>
  <si>
    <t>Provesol Proveedores de Soluciones, SRL</t>
  </si>
  <si>
    <t xml:space="preserve">Pago factura No. 1436, adquisicion de materiales de seguridad y accesorios para el area de almacen del CEIZTUR. </t>
  </si>
  <si>
    <t>B1500001436</t>
  </si>
  <si>
    <t>MDL Alteknativa Tech, SRL</t>
  </si>
  <si>
    <t>Pago factura No. 0222, Adquisicion de accesorios tecnologicos para los diferntes departamnetos del CEIZTUR.</t>
  </si>
  <si>
    <t>B1500000222</t>
  </si>
  <si>
    <t xml:space="preserve">Carmen E. Chevalier </t>
  </si>
  <si>
    <t xml:space="preserve">Pago factura No. 0874, Servicios de tramites legales de documnetos. </t>
  </si>
  <si>
    <t>B1500000874</t>
  </si>
  <si>
    <t xml:space="preserve">Grupo Metal y Cristal, SRL </t>
  </si>
  <si>
    <t>Pago factura No. 0064, Servicio de mantenimiento y habilitacion de estaciones de la OAI/Almacen.</t>
  </si>
  <si>
    <t>B1500000064</t>
  </si>
  <si>
    <t>Editora Listin Diario, SA</t>
  </si>
  <si>
    <t>Pago factura No. 9529, Servicio de publicacion en medios masivos  la licitacion publica nacional CEIZTUR-CCC-LPN-2024-0002.</t>
  </si>
  <si>
    <t>B1500009526</t>
  </si>
  <si>
    <t>Pago factura No. 0086, Servicios de mantenimiento de las unidades vehiculares del CEIZTUR.</t>
  </si>
  <si>
    <t>E450000000086</t>
  </si>
  <si>
    <t xml:space="preserve">Freddy Almonte Brito </t>
  </si>
  <si>
    <t xml:space="preserve">Pago factura No. 0939, Servicios de tramites legales de documnetos. </t>
  </si>
  <si>
    <t>B1500000939</t>
  </si>
  <si>
    <t>Pago factura No. 9529, Servicio de publicacion en medios masivos  el proceso de comparacion de precios CEIZTUR-CCC-CP-2024-0008.</t>
  </si>
  <si>
    <t>B1500009529</t>
  </si>
  <si>
    <t>Estrella Rosa Sasa</t>
  </si>
  <si>
    <t xml:space="preserve">Pago factura No. 0171, Servicios de tramites legales de documnetos. </t>
  </si>
  <si>
    <t>B1500000171</t>
  </si>
  <si>
    <t xml:space="preserve">Suplidora Reysa, EIRL </t>
  </si>
  <si>
    <t>Pago factura No. 0697, Adquisicion de materiales e insumos de limpieza y cocina para ser utilizados en el CEIZTUR.</t>
  </si>
  <si>
    <t>B1500000697</t>
  </si>
  <si>
    <t xml:space="preserve">Mytrak Technology, SRL </t>
  </si>
  <si>
    <t xml:space="preserve">Pago factura No. 0180, plan mensual avanzado del GPS de las unidades vehiculares del CEIZTUR. </t>
  </si>
  <si>
    <t>B1500000180</t>
  </si>
  <si>
    <t xml:space="preserve">Consultoria y Servicios Salper, SRL </t>
  </si>
  <si>
    <t>Pago factura No. 0140, Servicio de fumigacion contra todo tipos de plagas en las oficionas del CEIZTUR.</t>
  </si>
  <si>
    <t>B1500000140</t>
  </si>
  <si>
    <t xml:space="preserve">Pago factura No. 0164, Servicio de mantenimiento de las unidades vehiculares del CEIZTUR. </t>
  </si>
  <si>
    <t>E450000000164</t>
  </si>
  <si>
    <t>Ramirez &amp; Mojica Envoy Pack Courier Express, SRL</t>
  </si>
  <si>
    <t>Pago factura No. 2226, Adquisicion de camara fotografica para uso del departamento de Ingieneria del CEIZTUR.</t>
  </si>
  <si>
    <t>B1500002226</t>
  </si>
  <si>
    <t>Arquitectura, E.I.R.L.</t>
  </si>
  <si>
    <t>Pago factura No. 0027, Guia de analisis de costo edifc, por correo.</t>
  </si>
  <si>
    <t>B1500000027</t>
  </si>
  <si>
    <t xml:space="preserve">	T M A TOPOGRAFIA INGENIERIA ARQUITECTURA SRL</t>
  </si>
  <si>
    <t>Pago Factura No. 0102, Adquisicion de sotware de levantamiento EFIELD, para el CEIZTUR.</t>
  </si>
  <si>
    <t>B1500000102</t>
  </si>
  <si>
    <t>Flow SRL</t>
  </si>
  <si>
    <t>Pago factura No. 1207, Adquisicion de sillones ejecutivos y sillas gerenciales para el CEIZTUR.</t>
  </si>
  <si>
    <t>B1500001207</t>
  </si>
  <si>
    <t>Pago Factura No. 0840, Servicio de almuerzo para los colaboradores del CEIZTUR.</t>
  </si>
  <si>
    <t>B1500000840</t>
  </si>
  <si>
    <t>Pago Factura No. 0842, Servicio de almuerzo para los colaboradores del CEIZTUR.</t>
  </si>
  <si>
    <t>B1500000842</t>
  </si>
  <si>
    <t>Pago factura No. 0251, Pago servicio de mantenimiento a la flotilla vehicular del CEIZTUR.</t>
  </si>
  <si>
    <t>E450000000251</t>
  </si>
  <si>
    <t>Pago Factura No. 0844, Servicio de almuerzo para los colaboradores del CEIZTUR.</t>
  </si>
  <si>
    <t>B1500000844</t>
  </si>
  <si>
    <t>Pago factura No. 0323, Pago servicio de mantenimiento a la flotilla vehicular del CEIZTUR.</t>
  </si>
  <si>
    <t>E450000000323</t>
  </si>
  <si>
    <t>Pago factura No. 0374, Pago servicio de mantenimiento a la flotilla vehicular del CEIZTUR.</t>
  </si>
  <si>
    <t>E450000000374</t>
  </si>
  <si>
    <t>Pago factura No. 0383, Pago servicio de mantenimiento a la flotilla vehicular del CEIZTUR.</t>
  </si>
  <si>
    <t>E450000000383</t>
  </si>
  <si>
    <t xml:space="preserve">Pago factura No. 0384, Servicio de mantenimiento </t>
  </si>
  <si>
    <t>E450000000384</t>
  </si>
  <si>
    <t>Pago factura No. 0385, Servicio de mantenimiento a la flotilla vehicular del CEIZTUR.</t>
  </si>
  <si>
    <t>E450000000385</t>
  </si>
  <si>
    <t>Pago factura No. 0387, Servicio de mantenimiento a la flotilla vehicular del CEIZTUR.</t>
  </si>
  <si>
    <t>E450000000387</t>
  </si>
  <si>
    <t>Pago factura No. 0392,Servicio de mantenimiento a la flotilla vehicular del CEIZTUR.</t>
  </si>
  <si>
    <t>E450000000392</t>
  </si>
  <si>
    <t>Oberto Guillermo Francisco Gomez Delgado</t>
  </si>
  <si>
    <t>Pago factura No. 0022, Servicio de confeccion e instalacion de verja perimetral de cierre, para Terreno en la Provincia de Pedernales.</t>
  </si>
  <si>
    <t>B1500000022</t>
  </si>
  <si>
    <t>Pago factura No. 0428, Pago servicio de mantenimiento a la flotilla vehicular del CEIZTUR.</t>
  </si>
  <si>
    <t>E450000000428</t>
  </si>
  <si>
    <t>Inversiones Yang, SRL</t>
  </si>
  <si>
    <t>Pago factura No. 1087, adquisicion de herramientas para el programa nacional de limpiezas de playas y balneareos.</t>
  </si>
  <si>
    <t>B1500001087</t>
  </si>
  <si>
    <t>Pago factura No. 0469, Pago servicio de mantenimiento a la flotilla vehicular del CEIZTUR.</t>
  </si>
  <si>
    <t>E450000000469</t>
  </si>
  <si>
    <t>Pago Factura No. 0848, Servicio de almuerzo para los colaboradores del CEIZTUR.</t>
  </si>
  <si>
    <t>B1500000848</t>
  </si>
  <si>
    <t>Pago factura No. 0478, Pago servicio de mantenimiento a la flotilla vehicular del CEIZTUR.</t>
  </si>
  <si>
    <t>E450000000478</t>
  </si>
  <si>
    <t>Centro Automotriz Resema, SRL</t>
  </si>
  <si>
    <t>Pago factura No. 2024, Servicio de mantenimiento de la flotilla vehicular del CEIZTUR.</t>
  </si>
  <si>
    <t>B1500002024</t>
  </si>
  <si>
    <t>Santo Domingo Motors Company, S.A.</t>
  </si>
  <si>
    <t>Pago Factura No. 8118, Servicio de manteimiento preventivo y correctivo para la flotilla vehicular del CEIZTUR y POLITUR.</t>
  </si>
  <si>
    <t>B1500028118</t>
  </si>
  <si>
    <t>Pago Factura No. 8119, Servicio de manteimiento preventivo y correctivo para la flotilla vehicular del CEIZTUR y POLITUR.</t>
  </si>
  <si>
    <t>B1500028119</t>
  </si>
  <si>
    <t>Pago Factura No. 8120, Servicio de manteimiento preventivo y correctivo para la flotilla vehicular del CEIZTUR y POLITUR.</t>
  </si>
  <si>
    <t>B1500028120</t>
  </si>
  <si>
    <t>Pago Factura No. 8121, Servicio de manteimiento preventivo y correctivo para la flotilla vehicular del CEIZTUR y POLITUR.</t>
  </si>
  <si>
    <t>B1500028121</t>
  </si>
  <si>
    <t>Pago Factura No. 8122, Servicio de manteimiento preventivo y correctivo para la flotilla vehicular del CEIZTUR y POLITUR.</t>
  </si>
  <si>
    <t>B1500028122</t>
  </si>
  <si>
    <t>Pago Factura No. 8123, Servicio de manteimiento preventivo y correctivo para la flotilla vehicular del CEIZTUR y POLITUR.</t>
  </si>
  <si>
    <t>B1500028123</t>
  </si>
  <si>
    <t>Pago Factura No. 8124, Servicio de manteimiento preventivo y correctivo para la flotilla vehicular del CEIZTUR y POLITUR.</t>
  </si>
  <si>
    <t>B1500028124</t>
  </si>
  <si>
    <t>Pago Factura No. 8125, Servicio de manteimiento preventivo y correctivo para la flotilla vehicular del CEIZTUR y POLITUR.</t>
  </si>
  <si>
    <t>B1500028125</t>
  </si>
  <si>
    <t>Pago Factura No. 8126, Servicio de manteimiento preventivo y correctivo para la flotilla vehicular del CEIZTUR y POLITUR.</t>
  </si>
  <si>
    <t>B1500028126</t>
  </si>
  <si>
    <t>Pago Factura No. 8127, Servicio de manteimiento preventivo y correctivo para la flotilla vehicular del CEIZTUR y POLITUR.</t>
  </si>
  <si>
    <t>B1500028127</t>
  </si>
  <si>
    <t>Pago Factura No. 8128, Servicio de manteimiento preventivo y correctivo para la flotilla vehicular del CEIZTUR y POLITUR.</t>
  </si>
  <si>
    <t>B1500028128</t>
  </si>
  <si>
    <t>Pago Factura No. 8129, Servicio de manteimiento preventivo y correctivo para la flotilla vehicular del CEIZTUR y POLITUR.</t>
  </si>
  <si>
    <t>B1500028129</t>
  </si>
  <si>
    <t>Pago Factura No. 8130, Servicio de manteimiento preventivo y correctivo para la flotilla vehicular del CEIZTUR y POLITUR.</t>
  </si>
  <si>
    <t>B1500028130</t>
  </si>
  <si>
    <t>Pago Factura No. 8131, Servicio de manteimiento preventivo y correctivo para la flotilla vehicular del CEIZTUR y POLITUR.</t>
  </si>
  <si>
    <t>B1500028131</t>
  </si>
  <si>
    <t>Pago Factura No. 8132, Servicio de manteimiento preventivo y correctivo para la flotilla vehicular del CEIZTUR y POLITUR.</t>
  </si>
  <si>
    <t>B1500028132</t>
  </si>
  <si>
    <t>Mytraktechnology SRL</t>
  </si>
  <si>
    <t xml:space="preserve">Pago factura No. 0182, Plan mensual avanzado del GPS de las unidades vehiculares del CEIZTUR. </t>
  </si>
  <si>
    <t>B1500000182</t>
  </si>
  <si>
    <t>Khalicco Investments, SRL</t>
  </si>
  <si>
    <t>Pago factura No. 1105, Adquisicion de herramientas para el programa nacional de limpieza de playas y balneareos.</t>
  </si>
  <si>
    <t>B1500001105</t>
  </si>
  <si>
    <t>Carmen E. Chevalier</t>
  </si>
  <si>
    <t>Pago factura No. 0890, Tramite legales de documentos.</t>
  </si>
  <si>
    <t>B1500000890</t>
  </si>
  <si>
    <t>Pago factura No. 0892, Tramite legales de documentos.</t>
  </si>
  <si>
    <t>B1500000892</t>
  </si>
  <si>
    <t>Pago factura No. 0556, Pago de mantenimiento para la flotilla vehicular del CEIZTUR.</t>
  </si>
  <si>
    <t>E450000000556</t>
  </si>
  <si>
    <t>Pago factura No. 0142, Servicio de fumigacion contra todos tipos de plagas.</t>
  </si>
  <si>
    <t>B1500000142</t>
  </si>
  <si>
    <t xml:space="preserve">Alteknativa </t>
  </si>
  <si>
    <t>Pago factura No. 0247, Adquisicion de laptop y computadoras de escritorios para el CEIZTUR.</t>
  </si>
  <si>
    <t>Pago factura No. 8188, Pago servicio de mantenimiento a la flotilla vehicular del CEIZTUR.</t>
  </si>
  <si>
    <t>B1500028188</t>
  </si>
  <si>
    <t>Pago factura No. 2892, Contratacion de agua para el consumo humano.</t>
  </si>
  <si>
    <t>B1500002892</t>
  </si>
  <si>
    <t>Pago factura No. 0651, Pago servicio de mantenimiento a la flotilla vehicular del CEIZTUR.</t>
  </si>
  <si>
    <t>E450000000651</t>
  </si>
  <si>
    <t>Pago factura No. 8256, Pago servicio de mantenimiento a la flotilla vehicular del CEIZTUR.</t>
  </si>
  <si>
    <t>B1500028256</t>
  </si>
  <si>
    <t>Pago factura No. 0701, Pago servicio de mantenimiento a la flotilla vehicular del CEIZTUR.</t>
  </si>
  <si>
    <t>E450000000701</t>
  </si>
  <si>
    <t>Pago factura No. 0707, Pago servicio de mantenimiento a la flotilla vehicular del CEIZTUR.</t>
  </si>
  <si>
    <t>E450000000707</t>
  </si>
  <si>
    <t>Pago factura No. 8312, Pago servicio de mantenimiento a la flotilla vehicular del CEIZTUR.</t>
  </si>
  <si>
    <t>B1500028312</t>
  </si>
  <si>
    <t>Pago factura No. 8314, Pago servicio de mantenimiento a la flotilla vehicular del CEIZTUR.</t>
  </si>
  <si>
    <t>B1500028314</t>
  </si>
  <si>
    <t>Pago factura No. 8326, Pago servicio de mantenimiento a la flotilla vehicular del CEIZTUR.</t>
  </si>
  <si>
    <t>B1500028326</t>
  </si>
  <si>
    <t>Pago factura No. 8315, Pago servicio de mantenimiento a la flotilla vehicular del CEIZTUR.</t>
  </si>
  <si>
    <t>B1500028315</t>
  </si>
  <si>
    <t>Pago factura No. 0747, Pago servicio de mantenimiento a la flotilla vehicular del CEIZTUR.</t>
  </si>
  <si>
    <t>E450000000747</t>
  </si>
  <si>
    <t>Pago factura No. 8346, Pago servicio de mantenimiento a la flotilla vehicular del CEIZTUR.</t>
  </si>
  <si>
    <t>B1500028346</t>
  </si>
  <si>
    <t>Pago factura No. 0764, Pago servicio de mantenimiento a la flotilla vehicular del CEIZTUR.</t>
  </si>
  <si>
    <t>E450000000764</t>
  </si>
  <si>
    <t>Pago factura No. 0757, Pago servicio de mantenimiento a la flotilla vehicular del CEIZTUR.</t>
  </si>
  <si>
    <t>E450000000757</t>
  </si>
  <si>
    <t>Pago factura No. 8353, Pago servicio de mantenimiento a la flotilla vehicular del CEIZTUR.</t>
  </si>
  <si>
    <t>B1500028353</t>
  </si>
  <si>
    <t>Pago factura No. 8358, Pago servicio de mantenimiento a la flotilla vehicular del CEIZTUR.</t>
  </si>
  <si>
    <t>B1500028358</t>
  </si>
  <si>
    <t>Pago factura No. 8357, Pago servicio de mantenimiento a la flotilla vehicular del CEIZTUR.</t>
  </si>
  <si>
    <t>B1500028357</t>
  </si>
  <si>
    <t>Pago factura No. 8355, Pago servicio de mantenimiento a la flotilla vehicular del CEIZTUR.</t>
  </si>
  <si>
    <t>B1500028355</t>
  </si>
  <si>
    <t>Pago factura No. 0788, Pago servicio de mantenimiento a la flotilla vehicular del CEIZTUR.</t>
  </si>
  <si>
    <t>E450000000788</t>
  </si>
  <si>
    <t>Pago factura No. 8395, Pago servicio de mantenimiento a la flotilla vehicular del CEIZTUR.</t>
  </si>
  <si>
    <t>B1500028395</t>
  </si>
  <si>
    <t>Pago factura No. 0838, Pago servicio de mantenimiento a la flotilla vehicular del CEIZTUR.</t>
  </si>
  <si>
    <t>E450000000838</t>
  </si>
  <si>
    <t>Pago factura No. 0844, Pago servicio de mantenimiento a la flotilla vehicular del CEIZTUR.</t>
  </si>
  <si>
    <t>E450000000844</t>
  </si>
  <si>
    <t>Pago factura No. 8423, Pago servicio de mantenimiento a la flotilla vehicular del CEIZTUR.</t>
  </si>
  <si>
    <t>B1500028423</t>
  </si>
  <si>
    <t>Pago factura No.0869 , Pago servicio de mantenimiento a la flotilla vehicular del CEIZTUR.</t>
  </si>
  <si>
    <t>E450000000869</t>
  </si>
  <si>
    <t>Pago factura No. 8422, Pago servicio de mantenimiento a la flotilla vehicular del CEIZTUR.</t>
  </si>
  <si>
    <t>B1500028422</t>
  </si>
  <si>
    <t>Pago factura No. 8420, Pago servicio de mantenimiento a la flotilla vehicular del CEIZTUR.</t>
  </si>
  <si>
    <t>B1500028420</t>
  </si>
  <si>
    <t>Pago factura No. 8432, Pago servicio de mantenimiento a la flotilla vehicular del CEIZTUR.</t>
  </si>
  <si>
    <t>B1500028432</t>
  </si>
  <si>
    <t>Pago factura No. 0902, Pago servicio de mantenimiento a la flotilla vehicular del CEIZTUR.</t>
  </si>
  <si>
    <t>E450000000902</t>
  </si>
  <si>
    <t>Pago factura No. 8442, Pago servicio de mantenimiento a la flotilla vehicular del CEIZTUR.</t>
  </si>
  <si>
    <t>B1500028442</t>
  </si>
  <si>
    <t>Jaruelsky Perez Cuevas</t>
  </si>
  <si>
    <t>Pago factura No. 0013, Estudio de suelos Malecon Pedernales.</t>
  </si>
  <si>
    <t>B1500000013</t>
  </si>
  <si>
    <t>Plasticos Viñals, SRL</t>
  </si>
  <si>
    <t xml:space="preserve">Pago Factura No. 0235, Adquisicion de fundas negras impresas CEIZTUR. </t>
  </si>
  <si>
    <t>B1500000235</t>
  </si>
  <si>
    <t>Pago factura No. 0146. Servicios de fumigacion y desinfeccion para las oficinas del CEIZTUR.</t>
  </si>
  <si>
    <t>B1500000146</t>
  </si>
  <si>
    <t>Pago factura No. 0946, Pago servicio de mantenimiento a la flotilla vehicular del CEIZTUR.</t>
  </si>
  <si>
    <t>E450000000946</t>
  </si>
  <si>
    <t>Pago factura No. 0952, Pago servicio de mantenimiento a la flotilla vehicular del CEIZTUR.</t>
  </si>
  <si>
    <t>E450000000952</t>
  </si>
  <si>
    <t>VIAMA 05</t>
  </si>
  <si>
    <t>Pago factura No. 0953, Pago servicio de mantenimiento a la flotilla vehicular del CEIZTUR.</t>
  </si>
  <si>
    <t>E450000000953</t>
  </si>
  <si>
    <t>Instituto de Fomrmacion Turistica del Caribe</t>
  </si>
  <si>
    <t>Pago factura No. 0862, Servicio de almuerzo para los colaboradores del CEIZTUR.</t>
  </si>
  <si>
    <t>B1500000862</t>
  </si>
  <si>
    <t>Pago factura No. 0863, Servicio de almuerzo para los colaboradores del CEIZTUR.</t>
  </si>
  <si>
    <t>B1500000863</t>
  </si>
  <si>
    <t>Pago factura No. 0864, Servicio de almuerzo para los colaboradores del CEIZTUR.</t>
  </si>
  <si>
    <t>B1500000864</t>
  </si>
  <si>
    <t>Office Target, SRL</t>
  </si>
  <si>
    <t>Pago factura No. 0349, Adquicion de tintas para las impresoras del CEIZTUR.</t>
  </si>
  <si>
    <t>B1500000349</t>
  </si>
  <si>
    <t>Editora Cipriano, SRL</t>
  </si>
  <si>
    <t>Pago factura No. 0416. Adquisicion de carpetas con torinillos para uso del Departamento Financiero del CEIZTUR.</t>
  </si>
  <si>
    <t>B1500000416</t>
  </si>
  <si>
    <t xml:space="preserve"> Viamar, SA</t>
  </si>
  <si>
    <t xml:space="preserve">Pago factura No. 01028, Mantenimineto de la flotilla vehicular del CEIZTUR. </t>
  </si>
  <si>
    <t>E450000001028</t>
  </si>
  <si>
    <t>Pago factura No. 1035, Mantenimineto de la flotilla vehicular del CEIZTUR.</t>
  </si>
  <si>
    <t>E450000001035</t>
  </si>
  <si>
    <t xml:space="preserve">Pago factura No. 1135, Mantenimiento de la flotilla vehicular del CEIZTUR. </t>
  </si>
  <si>
    <t>E450000001135</t>
  </si>
  <si>
    <t xml:space="preserve">Pago factura No. 1154, Mantenimiento de la flotilla vehicular del CEIZTUR. </t>
  </si>
  <si>
    <t>E450000001154</t>
  </si>
  <si>
    <t>Pago factura No. 0975, Servicios de tramites legales de documentos.</t>
  </si>
  <si>
    <t>B1500000975</t>
  </si>
  <si>
    <t>Pago factura No. 1232, Mantenimiento de la flotilla vehicular del CEIZTUR.</t>
  </si>
  <si>
    <t>E450000001232</t>
  </si>
  <si>
    <t>Pago factura No. 1252, Mantenimiento de la flotilla vehicular del CEIZTUR.</t>
  </si>
  <si>
    <t>E450000001252</t>
  </si>
  <si>
    <t xml:space="preserve">Servicios Verdes Especializados </t>
  </si>
  <si>
    <t>Pago factura No. 0167,Suministro e instalacion de palmas cana y mantenimiento de palmas existentes en el Malecon de Cabrera.</t>
  </si>
  <si>
    <t xml:space="preserve">Servicio Automotriz Inteligente </t>
  </si>
  <si>
    <t>Pago factura No. 1636, Mantenimiento de la flotilla vehicular del CEIZTUR.</t>
  </si>
  <si>
    <t>B1500001636</t>
  </si>
  <si>
    <t xml:space="preserve">Pago factura No. 1637, Mantenimiento de la flotilla vehicular del CEIZTUR. </t>
  </si>
  <si>
    <t>B1500001637</t>
  </si>
  <si>
    <t>Pago factura No. 1638, Mantenimiento de la flotilla vehicular del CEIZTUR.</t>
  </si>
  <si>
    <t>B1500001638</t>
  </si>
  <si>
    <t>Pago Factura No. 1639, Mantenimiento de la flotilla vehicular del CEIZTUR.</t>
  </si>
  <si>
    <t>B1500001639</t>
  </si>
  <si>
    <t>Pago factura No. 1640, Mantenimiento de la flotilla vehicular del CEIZTUR.</t>
  </si>
  <si>
    <t>B1500001640</t>
  </si>
  <si>
    <t>Pago Factuta No. 1641, Mantenimineto de la flotilla vehicular del CEIZTUR.</t>
  </si>
  <si>
    <t>B1500001641</t>
  </si>
  <si>
    <t xml:space="preserve">Pago factura No. 1642, Mantenimiento de la flotilla vehicular del CEIZTUR. </t>
  </si>
  <si>
    <t>B1500001642</t>
  </si>
  <si>
    <t>Pago factura No. 1643, Mantenimiento de la flotilla vehicular del CEIZTUR.</t>
  </si>
  <si>
    <t>B1500001643</t>
  </si>
  <si>
    <t>Cros Publicidad, SRL</t>
  </si>
  <si>
    <t>Pago factura No. 1056, Adquisicion de chalecos reflectores para uso del personal del CEIZTUR.</t>
  </si>
  <si>
    <t>B1500001056</t>
  </si>
  <si>
    <t xml:space="preserve">Pago factura No. 1332, Mantenimiento de la flotilla vehicular del CEIZTUR. </t>
  </si>
  <si>
    <t>E450000001332</t>
  </si>
  <si>
    <t>Pago factura No. 0194, Adquisición, Instalación y Mantenimiento de Sistema de Posicionamiento Global para los Vehículos Operativos de la flotilla Vehicular de CEIZTUR.</t>
  </si>
  <si>
    <t>B1500000194</t>
  </si>
  <si>
    <t>Servicio Automotriz Inteligente</t>
  </si>
  <si>
    <t>Pago factura No. 1683,  Servicio de Mantenimiento para las Unidades Vehiculares en Garantía que fueron adquiridas para CEIZTUR .</t>
  </si>
  <si>
    <t>B1500001683</t>
  </si>
  <si>
    <t>Pago factura No. 1684,  Servicio de Mantenimiento para las Unidades Vehiculares en Garantía que fueron adquiridas para CEIZTUR .</t>
  </si>
  <si>
    <t>B1500001684</t>
  </si>
  <si>
    <t>Pago factura no. 1444, Servicio de Mantenimiento para las Unidades Vehiculares en Garantía que fueron adquiridas para CEIZTUR y POLITUR.</t>
  </si>
  <si>
    <t>E450000001444</t>
  </si>
  <si>
    <t>Pago factura No. 1467, Servicio de Mantenimiento para las Unidades Vehiculares en Garantía que fueron adquiridas para CEIZTUR Y POLITUR.</t>
  </si>
  <si>
    <t>E450000001467</t>
  </si>
  <si>
    <t>Santo Domingo Motors Company, SA</t>
  </si>
  <si>
    <t>Pago factura No. 8957,  Servicio de Mantenimiento para las Unidades Vehiculares en Garantía que fueron adquiridas para CEIZTUR  Y POLITUR.</t>
  </si>
  <si>
    <t>B1500028957</t>
  </si>
  <si>
    <t>Pago factura No. 1692,  Servicio de Mantenimiento para las Unidades Vehiculares en Garantía que fueron adquiridas para CEIZTUR .</t>
  </si>
  <si>
    <t>B1500001692</t>
  </si>
  <si>
    <t>Pago factura No. 1484,  Servicio de Mantenimiento para las Unidades Vehiculares en Garantía que fueron adquiridas para CEIZTUR  Y POLITUR.</t>
  </si>
  <si>
    <t>E450000001484</t>
  </si>
  <si>
    <t>Pago factura No. 8981,  Servicio de Mantenimiento para las Unidades Vehiculares en Garantía que fueron adquiridas para CEIZTUR  Y POLITUR.</t>
  </si>
  <si>
    <t>B1500028981</t>
  </si>
  <si>
    <t>31/12/204</t>
  </si>
  <si>
    <t>Pago factura No. 1506,  Servicio de Mantenimiento para las Unidades Vehiculares en Garantía que fueron adquiridas para CEIZTUR  Y POLITUR.</t>
  </si>
  <si>
    <t>E450000001506</t>
  </si>
  <si>
    <t>Pago factura No. 9019,  Servicio de Mantenimiento para las Unidades Vehiculares en Garantía que fueron adquiridas para CEIZTUR  Y POLITUR.</t>
  </si>
  <si>
    <t>B1500029019</t>
  </si>
  <si>
    <t>Pago factura No. 1576,  Servicio de Mantenimiento para las Unidades Vehiculares en Garantía que fueron adquiridas para CEIZTUR  Y POLITUR.</t>
  </si>
  <si>
    <t>E450000001576</t>
  </si>
  <si>
    <t>Pago factura No. 1579,  Servicio de Mantenimiento para las Unidades Vehiculares en Garantía que fueron adquiridas para CEIZTUR  Y POLITUR.</t>
  </si>
  <si>
    <t>E450000001579</t>
  </si>
  <si>
    <t>Pago factura No. 9036,  Servicio de Mantenimiento para las Unidades Vehiculares en Garantía que fueron adquiridas para CEIZTUR  Y POLITUR.</t>
  </si>
  <si>
    <t>B1500029036</t>
  </si>
  <si>
    <t>Pago factura No. 9037,  Servicio de Mantenimiento para las Unidades Vehiculares en Garantía que fueron adquiridas para CEIZTUR  Y POLITUR.</t>
  </si>
  <si>
    <t>B1500029037</t>
  </si>
  <si>
    <t>Pago factura No. 1599,  Servicio de Mantenimiento para las Unidades Vehiculares en Garantía que fueron adquiridas para CEIZTUR  Y POLITUR.</t>
  </si>
  <si>
    <t>E450000001599</t>
  </si>
  <si>
    <t>Pago factura No. 9063,  Servicio de Mantenimiento para las Unidades Vehiculares en Garantía que fueron adquiridas para CEIZTUR  Y POLITUR.</t>
  </si>
  <si>
    <t>B1500029063</t>
  </si>
  <si>
    <t>Pago factura No. 9061,  Servicio de Mantenimiento para las Unidades Vehiculares en Garantía que fueron adquiridas para CEIZTUR  Y POLITUR.</t>
  </si>
  <si>
    <t>B1500029061</t>
  </si>
  <si>
    <t>Pago factura No. 9065,  Servicio de Mantenimiento para las Unidades Vehiculares en Garantía que fueron adquiridas para CEIZTUR  Y POLITUR.</t>
  </si>
  <si>
    <t>B1500029065</t>
  </si>
  <si>
    <t>Pago factura No. 9066,  Servicio de Mantenimiento para las Unidades Vehiculares en Garantía que fueron adquiridas para CEIZTUR  Y POLITUR.</t>
  </si>
  <si>
    <t>B1500029066</t>
  </si>
  <si>
    <t>Pago factura No. 1612,  Servicio de Mantenimiento para las Unidades Vehiculares en Garantía que fueron adquiridas para CEIZTUR  Y POLITUR.</t>
  </si>
  <si>
    <t>E450000001612</t>
  </si>
  <si>
    <t>Pago factura No. 9079,  Servicio de Mantenimiento para las Unidades Vehiculares en Garantía que fueron adquiridas para CEIZTUR  Y POLITUR.</t>
  </si>
  <si>
    <t>B1500029079</t>
  </si>
  <si>
    <t>Seguros Reservas, SA</t>
  </si>
  <si>
    <t>Pago factura Factura No. 0735, Renovacion de la poliza no. 2-2-814-0014122 para la coberturas de maquinarias con vigencia del 01/08/2024 al 01/08/2025.</t>
  </si>
  <si>
    <t>E450000000735</t>
  </si>
  <si>
    <t>Pago factura No. 9086,  Servicio de Mantenimiento para las Unidades Vehiculares en Garantía que fueron adquiridas para CEIZTUR  Y POLITUR.</t>
  </si>
  <si>
    <t>B1500029086</t>
  </si>
  <si>
    <t>Implementos y Maquinarias (IMCA), SA</t>
  </si>
  <si>
    <t xml:space="preserve">Pago factura no. 1463, Pago servicios de mantenimiento. </t>
  </si>
  <si>
    <t>B1500001463</t>
  </si>
  <si>
    <t>Pago factura No. 9093,  Servicio de Mantenimiento para las Unidades Vehiculares en Garantía que fueron adquiridas para CEIZTUR  Y POLITUR.</t>
  </si>
  <si>
    <t>B1500029093</t>
  </si>
  <si>
    <t>Pago factura No. 9112,  Servicio de Mantenimiento para las Unidades Vehiculares en Garantía que fueron adquiridas para CEIZTUR  Y POLITUR.</t>
  </si>
  <si>
    <t>B1500029112</t>
  </si>
  <si>
    <t>Pago factura No. 1661,  Servicio de Mantenimiento para las Unidades Vehiculares en Garantía que fueron adquiridas para CEIZTUR  Y POLITUR.</t>
  </si>
  <si>
    <t>E450000001661</t>
  </si>
  <si>
    <t>Pago factura No. 0050, Servicio de Publicación Periódico en dos Periódicos por dos días para Convocatoria a Licitación Pública Nacional.</t>
  </si>
  <si>
    <t>E450000000050</t>
  </si>
  <si>
    <t>Pago factura No. 9149,  Servicio de Mantenimiento para las Unidades Vehiculares en Garantía que fueron adquiridas para CEIZTUR  Y POLITUR.</t>
  </si>
  <si>
    <t>B1500029149</t>
  </si>
  <si>
    <t>Pago factura No. 9130,  Servicio de Mantenimiento para las Unidades Vehiculares en Garantía que fueron adquiridas para CEIZTUR  Y POLITUR.</t>
  </si>
  <si>
    <t>B1500029130</t>
  </si>
  <si>
    <t>Pago factura No. 1692,  Servicio de Mantenimiento para las Unidades Vehiculares en Garantía que fueron adquiridas para CEIZTUR  Y POLITUR.</t>
  </si>
  <si>
    <t>E450000001692</t>
  </si>
  <si>
    <t xml:space="preserve">Francheska Martinez Ramon </t>
  </si>
  <si>
    <t>Pago factura No. 0047, Servicios de desayuno, agua y utensilios.</t>
  </si>
  <si>
    <t>B1500000047</t>
  </si>
  <si>
    <t>Casa Vito, SRL</t>
  </si>
  <si>
    <t>Pago factura No. 0103, Servicio mantenimiento general barredoras de playas del CEIZTUR.</t>
  </si>
  <si>
    <t xml:space="preserve">Cros Publicidad </t>
  </si>
  <si>
    <t>Pago factura No. 1080, Adquisicion de vasos termicos para uso en entidad de integracion de la institucion dia de los padres.</t>
  </si>
  <si>
    <t>B1500001080</t>
  </si>
  <si>
    <t>Sistema y Tecnologia</t>
  </si>
  <si>
    <t>Adquisicion de fundas plasticas para el PNLPB</t>
  </si>
  <si>
    <t>B1500000408</t>
  </si>
  <si>
    <t>Pago factura No. 0075, Servicio de Publicación Periódico en dos Periódicos por dos días para Convocatoria a Licitación Pública Nacional.</t>
  </si>
  <si>
    <t>E450000000075</t>
  </si>
  <si>
    <t>Pago factura No. 0200, Adquisición, Instalación y Mantenimiento de Sistema de Posicionamiento Global para los Vehículos Operativos de la flotilla Vehicular de CEIZTUR</t>
  </si>
  <si>
    <t>B1500000200</t>
  </si>
  <si>
    <t xml:space="preserve"> AUTO SERVICIO AUTOMOTRIZ INTELIGENTE RD AUTO SAI RD SRL</t>
  </si>
  <si>
    <t>Pago factura No. 1683, Servicios de mantenimiento de las unidades vehiculares del CEIZTUR.</t>
  </si>
  <si>
    <t>Pago factura No. 1684, Servicios de mantenimiento de las unidades vehiculares del CEIZTUR.</t>
  </si>
  <si>
    <t>Pago factura No. 1692, Servicios de mantenimiento de las unidades vehiculares del CEIZTUR.</t>
  </si>
  <si>
    <t>Pago factura No. 8981, Servicios de mantenimiento de las unidades vehiculares del CEIZTUR.</t>
  </si>
  <si>
    <t>Francheska Martinez Ramon</t>
  </si>
  <si>
    <t xml:space="preserve">Pago factura No. 0049, Compra de almuerzo, utencilio y agua para programa de limpiezas de playas y balneareos. </t>
  </si>
  <si>
    <t>B1500000049</t>
  </si>
  <si>
    <t>Completo</t>
  </si>
  <si>
    <t>Pago factura No. 1743, Servicios de mantenimiento de las unidades vehiculares del CEIZTUR.</t>
  </si>
  <si>
    <t>B1500001743</t>
  </si>
  <si>
    <t>Pago factura No. 1744, Servicios de mantenimiento de las unidades vehiculares del CEIZTUR.</t>
  </si>
  <si>
    <t>B1500001744</t>
  </si>
  <si>
    <t>Pago factura No. 1851, Servicios de mantenimiento de las unidades vehiculares del CEIZTUR y POLITUR.</t>
  </si>
  <si>
    <t>E450000001851</t>
  </si>
  <si>
    <t>Pago factura No. 1859, Servicios de mantenimiento de las unidades vehiculares del CEIZTUR y POLITUR.</t>
  </si>
  <si>
    <t>E450000001859</t>
  </si>
  <si>
    <t>Pago factura No. 1881, Servicios de mantenimiento de las unidades vehiculares del CEIZTUR y POLITUR.</t>
  </si>
  <si>
    <t>E450000001881</t>
  </si>
  <si>
    <t>Pago factura No.1876, Servicios de mantenimiento de las unidades vehiculares del CEIZTUR y POLITUR.</t>
  </si>
  <si>
    <t>E450000001876</t>
  </si>
  <si>
    <t>Pago factura No. 1969, Servicios de mantenimiento de las unidades vehiculares del CEIZTUR y POLITUR.</t>
  </si>
  <si>
    <t>E450000001969</t>
  </si>
  <si>
    <t>Pago factura No. 1970,  Servicios de mantenimiento de las unidades vehiculares del CEIZTUR y POLITUR.</t>
  </si>
  <si>
    <t>E450000001970</t>
  </si>
  <si>
    <t>Pago factura No. 1976, Servicios de mantenimiento de las unidades vehiculares del CEIZTUR y POLITUR.</t>
  </si>
  <si>
    <t>E450000001976</t>
  </si>
  <si>
    <t>Pago factura No. 2004, Servicios de mantenimiento de las unidades vehiculares del CEIZTUR y POLITUR.</t>
  </si>
  <si>
    <t>E450000002004</t>
  </si>
  <si>
    <t>RESTAURANTE Y REPOSTERIA PUNTA CALETA SRL</t>
  </si>
  <si>
    <t>Pago factura No. 0015, Adquisicion de desayunos y almuerzo para los operativos del programa nacional de limpieza de playa y balnearios. (PNLPB)</t>
  </si>
  <si>
    <t>B1500000015</t>
  </si>
  <si>
    <t>Vilma Rodriguez de Jimenez</t>
  </si>
  <si>
    <t xml:space="preserve">Pago factura No. 0172, Compra de utensilios y materiales para haibilitacion espacio del comedor del CEIZTUR. </t>
  </si>
  <si>
    <t>B1500000172</t>
  </si>
  <si>
    <t>Paog factura No. 0885, Servicio de almuerzo para los colaboradores del CEIZTUR.</t>
  </si>
  <si>
    <t>B1500000885</t>
  </si>
  <si>
    <t>Paog factura No. 0886, Servicio de almuerzo para los colaboradores del CEIZTUR.</t>
  </si>
  <si>
    <t>B1500000886</t>
  </si>
  <si>
    <t>RHY LAKE &amp; PARTNERS</t>
  </si>
  <si>
    <t xml:space="preserve">Pago suministro e instalacion de perfiles 2x2 galvanizados para refuerzo de seguridad de 12 puertas de baños en el Malecon de Santo Domingo Este. </t>
  </si>
  <si>
    <t>B1500000004</t>
  </si>
  <si>
    <t xml:space="preserve">Seguros Reservas </t>
  </si>
  <si>
    <t>Pago factura No. 1355, Renovacion de poliza de seguros para vehiculos de motor con vigencia desde el 08/08/2024 hasta el 30/09/2024.</t>
  </si>
  <si>
    <t>E450000001355</t>
  </si>
  <si>
    <t>Pago factura No. 1359, Renovacion de poliza de seguros resp. Civil de exceso vehiculos de motor  con vigencia desde el 08/08/2024 hasta el 30/09/2024.</t>
  </si>
  <si>
    <t>E450000001359</t>
  </si>
  <si>
    <t>Pago factura No. 1823, Servicios de mantenimiento de las unidades vehiculares del CEIZTUR.</t>
  </si>
  <si>
    <t>Pago factura No. 1824, Servicios de mantenimiento de las unidades vehiculares del CEIZTUR.</t>
  </si>
  <si>
    <t>B1500001824</t>
  </si>
  <si>
    <t>Pago factura No. 1825, Servicios de mantenimiento de las unidades vehiculares del CEIZTUR.</t>
  </si>
  <si>
    <t>B1500001825</t>
  </si>
  <si>
    <t>Pago factura No. 1826, Servicios de mantenimiento de las unidades vehiculares del CEIZTUR.</t>
  </si>
  <si>
    <t>B1500001826</t>
  </si>
  <si>
    <t>Pago factura No. 2117, Servicios de mantenimiento de las unidades vehiculares del CEIZTUR y POLITUR.</t>
  </si>
  <si>
    <t>E450000002117</t>
  </si>
  <si>
    <t>Pago factura No.2135, Servicios de mantenimiento de las unidades vehiculares del CEIZTUR y POLITUR.</t>
  </si>
  <si>
    <t>E450000002135</t>
  </si>
  <si>
    <t xml:space="preserve">SDQ Training Center </t>
  </si>
  <si>
    <t>Pago factura No.0281,  capacitaciones  de diseño arquiteteocnico para los colaboradores del Departamento de Ingenieria del CEIZTUR.</t>
  </si>
  <si>
    <t>B1500000281</t>
  </si>
  <si>
    <t>Pago factura No.2177, Servicios de mantenimiento de las unidades vehiculares del CEIZTUR y POLITUR.</t>
  </si>
  <si>
    <t>E450000002177</t>
  </si>
  <si>
    <t>Grupo Metal y Cristal, SRL</t>
  </si>
  <si>
    <t xml:space="preserve">Pago factura No. 0066, Adquisicion de mueble modular aereo para cocina en MDF hidrofugo en color blanco. </t>
  </si>
  <si>
    <t>B1500000066</t>
  </si>
  <si>
    <t>Mytrakyecnology SRL</t>
  </si>
  <si>
    <t>Pago factura No. 0209, Adquisición, instalación y mantenimiento de sistema de posicionamiento global para los vehículos operativos de la flotilla vehicular de CEIZTUR.</t>
  </si>
  <si>
    <t>B1500000209</t>
  </si>
  <si>
    <t xml:space="preserve">Pago factura No. 0890, Servicio de almuerzo para los colaboradores del CEIZTUR. </t>
  </si>
  <si>
    <t>Almaceces Casa Vito, SRL</t>
  </si>
  <si>
    <t>Pago factura No. 0104, Servicios de mantenimiento general barredora de playas.</t>
  </si>
  <si>
    <t>B1500000104</t>
  </si>
  <si>
    <t>Comercial Yaelys, SRL</t>
  </si>
  <si>
    <t>Pago factura No. 0570, Compra de guantes de poliester palma cubierto de nitrilo #9.</t>
  </si>
  <si>
    <t>B1500000570</t>
  </si>
  <si>
    <t xml:space="preserve">Ofisol Suministros y Servicios, EIRL </t>
  </si>
  <si>
    <t>Pago factura No. 0444, Adquisicion de materiales y utiles de oficina para ser utilizados en el CEIZTUR.</t>
  </si>
  <si>
    <t>B1500000444</t>
  </si>
  <si>
    <t xml:space="preserve">Codom Constructora SRL </t>
  </si>
  <si>
    <t>Pago factura No. 0024, Cubicacion No. 3, Construccion plazamultiuso.</t>
  </si>
  <si>
    <t>B1500000024</t>
  </si>
  <si>
    <t>Servicios Verdes Especializados, SRL</t>
  </si>
  <si>
    <t>Pago factura No. 0170, Mantenimiento y recuperacion de palmas del malecon de cabrera, privincia de Nagua RD.</t>
  </si>
  <si>
    <t>B1500000170</t>
  </si>
  <si>
    <t>Pago factura No.2282 , Servicios de mantenimiento de las unidades vehiculares del CEIZTUR y POLITUR.</t>
  </si>
  <si>
    <t>E450000002282</t>
  </si>
  <si>
    <t>Pago factura No. 0249, Servicios de mantenimineto de las unidades vehiculares del CEIZTUR.</t>
  </si>
  <si>
    <t>E450000000249</t>
  </si>
  <si>
    <t>Pago factura No. 0246, Servicios de mantenimineto de las unidades vehiculares del CEIZTUR.</t>
  </si>
  <si>
    <t>E450000000246</t>
  </si>
  <si>
    <t>Pago factura No. 0248, Servicio de mantenimiento de las unidades vehiculares del CEIZTUR y POLITUR</t>
  </si>
  <si>
    <t>E450000000248</t>
  </si>
  <si>
    <t>ICK Group</t>
  </si>
  <si>
    <t xml:space="preserve">Pago factura No. 0165 , Adquisicion e instalacion de baterias para 9 vehiculos de motor del CEIZTUR.  </t>
  </si>
  <si>
    <t>Pago factura No.2305, Servicios de mantenimiento de las unidades vehiculares del CEIZTUR y POLITUR.</t>
  </si>
  <si>
    <t>E450000002305</t>
  </si>
  <si>
    <t>Pago factura No. 0248, Servicio de mantenimiento de las unidades vehiculares del CEIZTUR y POLITUR.</t>
  </si>
  <si>
    <t>E450000002304</t>
  </si>
  <si>
    <t>Pago factura No.2393, Servicios de mantenimiento de las unidades vehiculares del CEIZTUR y POLITUR.</t>
  </si>
  <si>
    <t>E450000002393</t>
  </si>
  <si>
    <t xml:space="preserve">Roment, SRL </t>
  </si>
  <si>
    <t>Pago factura No. 0027, Adquisicion de herramientas para el programa de limpieza nacional de playas y balneareos.</t>
  </si>
  <si>
    <t>B150000000027</t>
  </si>
  <si>
    <t>Pago factura No.2419 , Servicios de mantenimiento de las unidades vehiculares del CEIZTUR y POLITUR.</t>
  </si>
  <si>
    <t>E450000002419</t>
  </si>
  <si>
    <t>Pago factura No.2439, Servicios de mantenimiento de las unidades vehiculares del CEIZTUR y POLITUR.</t>
  </si>
  <si>
    <t>E450000002439</t>
  </si>
  <si>
    <t>Quality Gblobal Business GB SRL</t>
  </si>
  <si>
    <t>Pago factura No. 0603, Capacitacion diplomado ortografia y redaccion de informes  a los empleados del CEIZTUR.</t>
  </si>
  <si>
    <t>B1500000603</t>
  </si>
  <si>
    <t>Pago factura No. 2489, Servicio de mantenimiento de las unidades vehiculares del CEIZTUR Y POLITUR.</t>
  </si>
  <si>
    <t>E450000002489</t>
  </si>
  <si>
    <t>Pago factura No. 2335, Servicio de mantenimiento de las unidades vehiculares del CEIZTUR Y POLITUR.</t>
  </si>
  <si>
    <t>E450000002335</t>
  </si>
  <si>
    <t xml:space="preserve">Pago factura No. 2544, Pago servicio mantenimiento de las unidades vehiculares del CEIZTUR y Politur. </t>
  </si>
  <si>
    <t>E450000002544</t>
  </si>
  <si>
    <t xml:space="preserve">Pago factura No. 2584, Pago deducble. </t>
  </si>
  <si>
    <t>E450000002584</t>
  </si>
  <si>
    <t>Restaurante y Respoteria Punta Caleta, SRL</t>
  </si>
  <si>
    <t>Pago factura No. 0019, servicios de desayuno y almuerzos para los operativos del programa nacional de limpieza de playas y balnerios (PNLPB).</t>
  </si>
  <si>
    <t>B1500000019</t>
  </si>
  <si>
    <t xml:space="preserve">Digital Business Company </t>
  </si>
  <si>
    <t xml:space="preserve">Pago factura No. 0024, Adquisicion diplomado seguridad indutrial e higiene ocupacional para los colaboradores del CEIZTUR. </t>
  </si>
  <si>
    <t>Pago factura No. 2595, Pago servicio mantenimiento de las unidades vehiculares del CEIZTUR y POLITUR.</t>
  </si>
  <si>
    <t>E450000002595</t>
  </si>
  <si>
    <t>Pago factura No. 2596, Pago servicio mantenimiento de las unidades vehiculares del CEIZTUR y POLITUR.</t>
  </si>
  <si>
    <t>E450000002596</t>
  </si>
  <si>
    <t>Pago factura No. 0020, servicios de desayuno y almuerzos para los operativos del programa nacional de limpieza de playas y balnerios (PNLPB).</t>
  </si>
  <si>
    <t>B1500000020</t>
  </si>
  <si>
    <t>Pago factura No. 0105, Servicio de mantenimiento general de barredora de playas de la institucion.</t>
  </si>
  <si>
    <t>B1500000105</t>
  </si>
  <si>
    <t>Pago factura No. 0159, Servicios de fumigacion para todo tipo de plagas y desifenccion contra virus y bacterias.</t>
  </si>
  <si>
    <t>B1500000159</t>
  </si>
  <si>
    <t>TOTAL PAGADO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</si>
  <si>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</si>
  <si>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</si>
  <si>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</si>
  <si>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</si>
  <si>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</si>
  <si>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</si>
  <si>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</si>
  <si>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</si>
  <si>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</si>
  <si>
    <t xml:space="preserve">Hector Lusi Mercedes Herasme </t>
  </si>
  <si>
    <t>Pago factura No. 0059,Tramite legales de documentos.</t>
  </si>
  <si>
    <t>B1500000059</t>
  </si>
  <si>
    <t>AL 30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</si>
</sst>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[$-409]d\-mmm\-yy;@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165" fontId="3" fillId="0" borderId="0" xfId="3" applyFont="1" applyAlignment="1"/>
    <xf numFmtId="0" fontId="2" fillId="0" borderId="0" xfId="2"/>
    <xf numFmtId="0" fontId="5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43" fontId="6" fillId="3" borderId="1" xfId="0" applyNumberFormat="1" applyFont="1" applyFill="1" applyBorder="1" applyAlignment="1">
      <alignment horizontal="center" vertical="center" wrapText="1"/>
    </xf>
    <xf numFmtId="43" fontId="7" fillId="3" borderId="1" xfId="0" applyNumberFormat="1" applyFont="1" applyFill="1" applyBorder="1" applyAlignment="1">
      <alignment horizontal="center" vertical="center"/>
    </xf>
    <xf numFmtId="43" fontId="7" fillId="3" borderId="1" xfId="0" applyNumberFormat="1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left" wrapText="1"/>
    </xf>
    <xf numFmtId="165" fontId="3" fillId="2" borderId="0" xfId="3" applyFont="1" applyFill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0" applyNumberFormat="1" applyFont="1" applyAlignment="1">
      <alignment horizontal="left" vertical="center" wrapText="1"/>
    </xf>
    <xf numFmtId="43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3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166" fontId="3" fillId="0" borderId="0" xfId="0" applyNumberFormat="1" applyFont="1" applyAlignment="1">
      <alignment horizontal="center" vertical="center"/>
    </xf>
    <xf numFmtId="43" fontId="3" fillId="0" borderId="0" xfId="0" applyNumberFormat="1" applyFont="1" applyAlignment="1">
      <alignment horizontal="left"/>
    </xf>
    <xf numFmtId="4" fontId="3" fillId="0" borderId="0" xfId="0" applyNumberFormat="1" applyFont="1"/>
    <xf numFmtId="164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43" fontId="6" fillId="4" borderId="1" xfId="0" applyNumberFormat="1" applyFont="1" applyFill="1" applyBorder="1" applyAlignment="1">
      <alignment horizontal="center"/>
    </xf>
    <xf numFmtId="0" fontId="3" fillId="4" borderId="2" xfId="0" applyFont="1" applyFill="1" applyBorder="1"/>
    <xf numFmtId="0" fontId="3" fillId="4" borderId="1" xfId="0" applyFont="1" applyFill="1" applyBorder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/>
    <xf numFmtId="167" fontId="8" fillId="0" borderId="0" xfId="1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/>
    <xf numFmtId="0" fontId="10" fillId="0" borderId="0" xfId="0" applyFont="1" applyAlignment="1">
      <alignment horizontal="center" vertical="center" wrapText="1"/>
    </xf>
    <xf numFmtId="43" fontId="3" fillId="0" borderId="0" xfId="1" applyFont="1" applyAlignment="1"/>
  </cellXfs>
  <cellStyles count="4">
    <cellStyle name="Hipervínculo" xfId="2" builtinId="8"/>
    <cellStyle name="Millares" xfId="1" builtinId="3"/>
    <cellStyle name="Millares 2" xfId="3" xr:uid="{F3A67554-96E8-4C52-B24F-86472389508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2117</xdr:colOff>
      <xdr:row>0</xdr:row>
      <xdr:rowOff>38099</xdr:rowOff>
    </xdr:from>
    <xdr:ext cx="16402050" cy="776817"/>
    <xdr:pic>
      <xdr:nvPicPr>
        <xdr:cNvPr id="2" name="Picture 1">
          <a:extLst>
            <a:ext uri="{FF2B5EF4-FFF2-40B4-BE49-F238E27FC236}">
              <a16:creationId xmlns:a16="http://schemas.microsoft.com/office/drawing/2014/main" id="{694F424C-E814-4EC3-B8B1-9199640482FD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173567" y="38099"/>
          <a:ext cx="16402050" cy="7768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eidy Laura Hurtado Asencio" id="{093743F1-26B7-407C-9693-E99ED683BB20}" userId="S::l.hurtado@mitur.gob.do::b1d4b717-dae6-4b46-98e6-33fdabeef1c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5" dT="2024-03-01T20:27:19.92" personId="{093743F1-26B7-407C-9693-E99ED683BB20}" id="{AAF9A621-473D-42EB-9D3F-8FCDE181F517}">
    <text>La factura 0131 tenia  un error en el monto del ITBIS, por lo que se cambio con un nuevo NCF  B1500000134, por un monto de 12,390.00</text>
  </threadedComment>
  <threadedComment ref="D201" dT="2024-08-02T17:29:42.60" personId="{093743F1-26B7-407C-9693-E99ED683BB20}" id="{F4139717-B1AF-44F3-B20E-2B57451F6A39}">
    <text>Esta factura fue anulada ya que el proveedor la mando con errores.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s.vertex42.com/minicalendar/index.html?et=PAByACAAdgA9ACIAMQAiAD4APAB0ACAAYQBpAGQAPQAiAFcAQQAxADAAMgA5ADUANwA2ADYANQAiACAAcABpAGQAPQAiAGIAOQAxADAAYwA5ADIAOQAtADYAZAAwAGQALQA0ADMAOQA3AC0AYgA0AGQAMwAtAGUAMgAyAGUAZgAyADEANQBmAGUAYwAwACIAIABjAGkAZAA9ACIAIgAgAG8AaQBkAD0AIgBCADEARAA0AEIANwAxADcALQBEAEEARQA2AC0ANABCADQANgAtADkAOABFADYALQAzADMARgBEAEEAQgBFAEUARgAxAEMAMAAiACAAdABzAD0AIgAwACIAIABzAGwAPQAiAHQAcgB1AGUAIgAgAGUAdAA9ACIARgByAGUAZQAiACAAYQBkAD0AIgAyADAAMgA0AC0AMAA1AC0AMgA4AFQAMQA0ADoANAAzADoAMAAzAFoAIgAgAHMAZAA9ACIAMgAwADIANAAtADAANQAtADIAOAAiACAAdABlAD0AIgAyADAAMgA1AC0AMAA1AC0AMgA4AFQAMQA0ADoANAAzADoAMAAzAFoAIgAgAHMAcwA9ACIAMAAiACAALwA%2BADwAZAA%2BADkAMQBKAGcANQBrAHYAcgBlADUARABRAEgARQBVADEARAA1AE0AVQBXAEcAegBuAGwAdgBJADgARQBhAGYAKwBvAGkAcABZADYAdABVAGMAZQBFAEUAPQA8AC8AZAA%2BADwALwByAD4A&amp;_host_Info=Excel$Win32$16.01$es-ES$$$$16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C7DDC-7291-4C79-858E-C8D00238ACCB}">
  <sheetPr filterMode="1"/>
  <dimension ref="A3:Q374"/>
  <sheetViews>
    <sheetView showGridLines="0" tabSelected="1" view="pageBreakPreview" zoomScale="80" zoomScaleNormal="90" zoomScaleSheetLayoutView="80" workbookViewId="0">
      <pane xSplit="11" ySplit="9" topLeftCell="L287" activePane="bottomRight" state="frozen"/>
      <selection pane="topRight" activeCell="O1" sqref="O1"/>
      <selection pane="bottomLeft" activeCell="A10" sqref="A10"/>
      <selection pane="bottomRight" activeCell="B8" sqref="B8"/>
    </sheetView>
  </sheetViews>
  <sheetFormatPr baseColWidth="10" defaultColWidth="4.28515625" defaultRowHeight="15.75" x14ac:dyDescent="0.3"/>
  <cols>
    <col min="1" max="1" width="2.5703125" style="1" customWidth="1"/>
    <col min="2" max="2" width="11.28515625" style="2" customWidth="1"/>
    <col min="3" max="3" width="47" style="3" customWidth="1"/>
    <col min="4" max="4" width="63.7109375" style="4" customWidth="1"/>
    <col min="5" max="5" width="16.5703125" style="2" customWidth="1"/>
    <col min="6" max="6" width="16.7109375" style="5" customWidth="1"/>
    <col min="7" max="7" width="21" style="6" customWidth="1"/>
    <col min="8" max="8" width="15.28515625" style="2" customWidth="1"/>
    <col min="9" max="9" width="22.5703125" style="6" customWidth="1"/>
    <col min="10" max="10" width="15.42578125" customWidth="1"/>
    <col min="11" max="11" width="29.85546875" style="1" customWidth="1"/>
    <col min="12" max="15" width="4.28515625" style="1"/>
    <col min="16" max="16" width="25.28515625" style="1" customWidth="1"/>
    <col min="17" max="16384" width="4.28515625" style="1"/>
  </cols>
  <sheetData>
    <row r="3" spans="1:16" x14ac:dyDescent="0.3">
      <c r="P3" s="7" t="s">
        <v>0</v>
      </c>
    </row>
    <row r="4" spans="1:16" ht="15" x14ac:dyDescent="0.25">
      <c r="D4" s="6"/>
    </row>
    <row r="5" spans="1:16" ht="15" x14ac:dyDescent="0.25">
      <c r="D5" s="6"/>
    </row>
    <row r="6" spans="1:16" ht="13.5" customHeight="1" x14ac:dyDescent="0.25">
      <c r="B6" s="8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1:16" ht="17.25" customHeight="1" x14ac:dyDescent="0.25">
      <c r="B7" s="8" t="s">
        <v>684</v>
      </c>
      <c r="C7" s="8"/>
      <c r="D7" s="8"/>
      <c r="E7" s="8"/>
      <c r="F7" s="8"/>
      <c r="G7" s="8"/>
      <c r="H7" s="8"/>
      <c r="I7" s="8"/>
      <c r="J7" s="8"/>
      <c r="K7" s="8"/>
    </row>
    <row r="9" spans="1:16" s="9" customFormat="1" ht="36.75" customHeight="1" x14ac:dyDescent="0.25">
      <c r="B9" s="10" t="s">
        <v>2</v>
      </c>
      <c r="C9" s="11" t="s">
        <v>3</v>
      </c>
      <c r="D9" s="12" t="s">
        <v>4</v>
      </c>
      <c r="E9" s="13" t="s">
        <v>5</v>
      </c>
      <c r="F9" s="11" t="s">
        <v>6</v>
      </c>
      <c r="G9" s="14" t="s">
        <v>7</v>
      </c>
      <c r="H9" s="11" t="s">
        <v>8</v>
      </c>
      <c r="I9" s="11" t="s">
        <v>9</v>
      </c>
      <c r="J9" s="11" t="s">
        <v>10</v>
      </c>
      <c r="K9" s="11" t="s">
        <v>11</v>
      </c>
    </row>
    <row r="10" spans="1:16" ht="45" hidden="1" customHeight="1" x14ac:dyDescent="0.25">
      <c r="A10" s="2"/>
      <c r="B10" s="2">
        <v>1</v>
      </c>
      <c r="C10" s="15" t="s">
        <v>12</v>
      </c>
      <c r="D10" s="15" t="s">
        <v>13</v>
      </c>
      <c r="E10" s="2" t="s">
        <v>14</v>
      </c>
      <c r="F10" s="5">
        <v>45293</v>
      </c>
      <c r="G10" s="16">
        <v>16666.32</v>
      </c>
      <c r="H10" s="5">
        <v>45657</v>
      </c>
      <c r="I10" s="16">
        <v>16666.32</v>
      </c>
      <c r="K10" s="17" t="s">
        <v>15</v>
      </c>
    </row>
    <row r="11" spans="1:16" ht="29.25" hidden="1" customHeight="1" x14ac:dyDescent="0.25">
      <c r="A11" s="2"/>
      <c r="B11" s="2">
        <f t="shared" ref="B11:B74" si="0">+B10+1</f>
        <v>2</v>
      </c>
      <c r="C11" s="15" t="s">
        <v>16</v>
      </c>
      <c r="D11" s="15" t="s">
        <v>17</v>
      </c>
      <c r="E11" s="2" t="s">
        <v>18</v>
      </c>
      <c r="F11" s="5">
        <v>45294</v>
      </c>
      <c r="G11" s="16">
        <v>49454.38</v>
      </c>
      <c r="H11" s="5">
        <v>45657</v>
      </c>
      <c r="I11" s="16">
        <v>49454.38</v>
      </c>
      <c r="K11" s="17" t="s">
        <v>15</v>
      </c>
    </row>
    <row r="12" spans="1:16" ht="33" hidden="1" customHeight="1" x14ac:dyDescent="0.25">
      <c r="A12" s="2"/>
      <c r="B12" s="2">
        <f t="shared" si="0"/>
        <v>3</v>
      </c>
      <c r="C12" s="15" t="s">
        <v>19</v>
      </c>
      <c r="D12" s="15" t="s">
        <v>20</v>
      </c>
      <c r="E12" s="2" t="s">
        <v>21</v>
      </c>
      <c r="F12" s="5">
        <v>45294</v>
      </c>
      <c r="G12" s="16">
        <v>21240</v>
      </c>
      <c r="H12" s="5">
        <v>45657</v>
      </c>
      <c r="I12" s="16">
        <v>21240</v>
      </c>
      <c r="K12" s="17" t="s">
        <v>15</v>
      </c>
    </row>
    <row r="13" spans="1:16" ht="33" hidden="1" customHeight="1" x14ac:dyDescent="0.25">
      <c r="A13" s="2"/>
      <c r="B13" s="2">
        <f t="shared" si="0"/>
        <v>4</v>
      </c>
      <c r="C13" s="15" t="s">
        <v>19</v>
      </c>
      <c r="D13" s="15" t="s">
        <v>22</v>
      </c>
      <c r="E13" s="2" t="s">
        <v>23</v>
      </c>
      <c r="F13" s="5">
        <v>45294</v>
      </c>
      <c r="G13" s="16">
        <v>83721</v>
      </c>
      <c r="H13" s="5">
        <v>45657</v>
      </c>
      <c r="I13" s="16">
        <v>83721</v>
      </c>
      <c r="K13" s="17" t="s">
        <v>15</v>
      </c>
    </row>
    <row r="14" spans="1:16" ht="33" hidden="1" customHeight="1" x14ac:dyDescent="0.25">
      <c r="A14" s="2"/>
      <c r="B14" s="2">
        <f t="shared" si="0"/>
        <v>5</v>
      </c>
      <c r="C14" s="15" t="s">
        <v>19</v>
      </c>
      <c r="D14" s="15" t="s">
        <v>24</v>
      </c>
      <c r="E14" s="2" t="s">
        <v>25</v>
      </c>
      <c r="F14" s="5">
        <v>45294</v>
      </c>
      <c r="G14" s="16">
        <v>64959</v>
      </c>
      <c r="H14" s="5">
        <v>45657</v>
      </c>
      <c r="I14" s="16">
        <v>64959</v>
      </c>
      <c r="K14" s="17" t="s">
        <v>15</v>
      </c>
    </row>
    <row r="15" spans="1:16" ht="33" hidden="1" customHeight="1" x14ac:dyDescent="0.25">
      <c r="A15" s="2"/>
      <c r="B15" s="2">
        <f t="shared" si="0"/>
        <v>6</v>
      </c>
      <c r="C15" s="15" t="s">
        <v>19</v>
      </c>
      <c r="D15" s="15" t="s">
        <v>26</v>
      </c>
      <c r="E15" s="2" t="s">
        <v>27</v>
      </c>
      <c r="F15" s="5">
        <v>45294</v>
      </c>
      <c r="G15" s="16">
        <v>88323</v>
      </c>
      <c r="H15" s="5">
        <v>45657</v>
      </c>
      <c r="I15" s="16">
        <v>88323</v>
      </c>
      <c r="K15" s="17" t="s">
        <v>15</v>
      </c>
    </row>
    <row r="16" spans="1:16" ht="33" hidden="1" customHeight="1" x14ac:dyDescent="0.25">
      <c r="A16" s="2"/>
      <c r="B16" s="2">
        <f t="shared" si="0"/>
        <v>7</v>
      </c>
      <c r="C16" s="15" t="s">
        <v>28</v>
      </c>
      <c r="D16" s="15" t="s">
        <v>29</v>
      </c>
      <c r="E16" s="2" t="s">
        <v>30</v>
      </c>
      <c r="F16" s="5">
        <v>45295</v>
      </c>
      <c r="G16" s="16">
        <v>600841.13</v>
      </c>
      <c r="H16" s="5">
        <v>45657</v>
      </c>
      <c r="I16" s="16">
        <v>600841.13</v>
      </c>
      <c r="K16" s="17" t="s">
        <v>15</v>
      </c>
    </row>
    <row r="17" spans="1:11" ht="33" hidden="1" customHeight="1" x14ac:dyDescent="0.25">
      <c r="A17" s="2"/>
      <c r="B17" s="2">
        <f t="shared" si="0"/>
        <v>8</v>
      </c>
      <c r="C17" s="15" t="s">
        <v>31</v>
      </c>
      <c r="D17" s="15" t="s">
        <v>32</v>
      </c>
      <c r="E17" s="2" t="s">
        <v>33</v>
      </c>
      <c r="F17" s="5">
        <v>45296</v>
      </c>
      <c r="G17" s="16">
        <v>631172.56000000006</v>
      </c>
      <c r="H17" s="5">
        <v>45657</v>
      </c>
      <c r="I17" s="16">
        <v>631172.56000000006</v>
      </c>
      <c r="K17" s="17" t="s">
        <v>15</v>
      </c>
    </row>
    <row r="18" spans="1:11" ht="33" hidden="1" customHeight="1" x14ac:dyDescent="0.25">
      <c r="A18" s="2"/>
      <c r="B18" s="2">
        <f t="shared" si="0"/>
        <v>9</v>
      </c>
      <c r="C18" s="15" t="s">
        <v>34</v>
      </c>
      <c r="D18" s="15" t="s">
        <v>35</v>
      </c>
      <c r="E18" s="2" t="s">
        <v>36</v>
      </c>
      <c r="F18" s="5">
        <v>45296</v>
      </c>
      <c r="G18" s="16">
        <v>60737.84</v>
      </c>
      <c r="H18" s="5">
        <v>45657</v>
      </c>
      <c r="I18" s="16">
        <v>60737.84</v>
      </c>
      <c r="K18" s="17" t="s">
        <v>15</v>
      </c>
    </row>
    <row r="19" spans="1:11" ht="33" hidden="1" customHeight="1" x14ac:dyDescent="0.25">
      <c r="A19" s="2"/>
      <c r="B19" s="2">
        <f t="shared" si="0"/>
        <v>10</v>
      </c>
      <c r="C19" s="15" t="s">
        <v>34</v>
      </c>
      <c r="D19" s="15" t="s">
        <v>37</v>
      </c>
      <c r="E19" s="2" t="s">
        <v>38</v>
      </c>
      <c r="F19" s="5">
        <v>45296</v>
      </c>
      <c r="G19" s="16">
        <v>14512.11</v>
      </c>
      <c r="H19" s="5">
        <v>45657</v>
      </c>
      <c r="I19" s="16">
        <v>14512.11</v>
      </c>
      <c r="K19" s="17" t="s">
        <v>15</v>
      </c>
    </row>
    <row r="20" spans="1:11" ht="33" hidden="1" customHeight="1" x14ac:dyDescent="0.25">
      <c r="A20" s="2"/>
      <c r="B20" s="2">
        <f t="shared" si="0"/>
        <v>11</v>
      </c>
      <c r="C20" s="15" t="s">
        <v>34</v>
      </c>
      <c r="D20" s="15" t="s">
        <v>39</v>
      </c>
      <c r="E20" s="2" t="s">
        <v>40</v>
      </c>
      <c r="F20" s="5">
        <v>45296</v>
      </c>
      <c r="G20" s="16">
        <v>19591.88</v>
      </c>
      <c r="H20" s="5">
        <v>45657</v>
      </c>
      <c r="I20" s="16">
        <v>19591.88</v>
      </c>
      <c r="K20" s="17" t="s">
        <v>15</v>
      </c>
    </row>
    <row r="21" spans="1:11" ht="27" hidden="1" x14ac:dyDescent="0.25">
      <c r="B21" s="2">
        <f t="shared" si="0"/>
        <v>12</v>
      </c>
      <c r="C21" s="18" t="s">
        <v>34</v>
      </c>
      <c r="D21" s="18" t="s">
        <v>35</v>
      </c>
      <c r="E21" s="19" t="s">
        <v>36</v>
      </c>
      <c r="F21" s="20">
        <v>45296</v>
      </c>
      <c r="G21" s="21">
        <v>60737.84</v>
      </c>
      <c r="H21" s="20">
        <v>45657</v>
      </c>
      <c r="I21" s="21">
        <v>60737.84</v>
      </c>
      <c r="K21" s="17" t="s">
        <v>15</v>
      </c>
    </row>
    <row r="22" spans="1:11" s="22" customFormat="1" ht="27" hidden="1" x14ac:dyDescent="0.25">
      <c r="B22" s="2">
        <f t="shared" si="0"/>
        <v>13</v>
      </c>
      <c r="C22" s="18" t="s">
        <v>34</v>
      </c>
      <c r="D22" s="18" t="s">
        <v>41</v>
      </c>
      <c r="E22" s="19" t="s">
        <v>38</v>
      </c>
      <c r="F22" s="20">
        <v>45296</v>
      </c>
      <c r="G22" s="21">
        <v>14512.11</v>
      </c>
      <c r="H22" s="20">
        <v>45657</v>
      </c>
      <c r="I22" s="21">
        <v>14512.11</v>
      </c>
      <c r="K22" s="17" t="s">
        <v>15</v>
      </c>
    </row>
    <row r="23" spans="1:11" ht="27" hidden="1" x14ac:dyDescent="0.25">
      <c r="B23" s="2">
        <f t="shared" si="0"/>
        <v>14</v>
      </c>
      <c r="C23" s="18" t="s">
        <v>34</v>
      </c>
      <c r="D23" s="18" t="s">
        <v>39</v>
      </c>
      <c r="E23" s="19" t="s">
        <v>40</v>
      </c>
      <c r="F23" s="20">
        <v>45296</v>
      </c>
      <c r="G23" s="21">
        <v>19591.88</v>
      </c>
      <c r="H23" s="20">
        <v>45657</v>
      </c>
      <c r="I23" s="21">
        <v>19591.88</v>
      </c>
      <c r="K23" s="17" t="s">
        <v>15</v>
      </c>
    </row>
    <row r="24" spans="1:11" ht="27" hidden="1" x14ac:dyDescent="0.25">
      <c r="B24" s="2">
        <f t="shared" si="0"/>
        <v>15</v>
      </c>
      <c r="C24" s="15" t="s">
        <v>34</v>
      </c>
      <c r="D24" s="15" t="s">
        <v>42</v>
      </c>
      <c r="E24" s="2" t="s">
        <v>43</v>
      </c>
      <c r="F24" s="5">
        <v>45300</v>
      </c>
      <c r="G24" s="16">
        <v>23126.29</v>
      </c>
      <c r="H24" s="5">
        <v>45657</v>
      </c>
      <c r="I24" s="16">
        <v>23126.29</v>
      </c>
      <c r="K24" s="17" t="s">
        <v>15</v>
      </c>
    </row>
    <row r="25" spans="1:11" ht="27" hidden="1" x14ac:dyDescent="0.25">
      <c r="B25" s="2">
        <f t="shared" si="0"/>
        <v>16</v>
      </c>
      <c r="C25" s="18" t="s">
        <v>34</v>
      </c>
      <c r="D25" s="18" t="s">
        <v>42</v>
      </c>
      <c r="E25" s="19" t="s">
        <v>43</v>
      </c>
      <c r="F25" s="20">
        <v>45300</v>
      </c>
      <c r="G25" s="21">
        <v>23126.29</v>
      </c>
      <c r="H25" s="20">
        <v>45657</v>
      </c>
      <c r="I25" s="21">
        <v>23126.29</v>
      </c>
      <c r="K25" s="17" t="s">
        <v>15</v>
      </c>
    </row>
    <row r="26" spans="1:11" ht="40.5" hidden="1" x14ac:dyDescent="0.25">
      <c r="B26" s="2">
        <f t="shared" si="0"/>
        <v>17</v>
      </c>
      <c r="C26" s="15" t="s">
        <v>44</v>
      </c>
      <c r="D26" s="15" t="s">
        <v>45</v>
      </c>
      <c r="E26" s="2" t="s">
        <v>46</v>
      </c>
      <c r="F26" s="5">
        <v>45301</v>
      </c>
      <c r="G26" s="16">
        <v>1132800</v>
      </c>
      <c r="H26" s="5">
        <v>45657</v>
      </c>
      <c r="I26" s="16">
        <v>1132800</v>
      </c>
      <c r="K26" s="17" t="s">
        <v>47</v>
      </c>
    </row>
    <row r="27" spans="1:11" ht="27" hidden="1" x14ac:dyDescent="0.25">
      <c r="B27" s="2">
        <f t="shared" si="0"/>
        <v>18</v>
      </c>
      <c r="C27" s="15" t="s">
        <v>34</v>
      </c>
      <c r="D27" s="15" t="s">
        <v>48</v>
      </c>
      <c r="E27" s="2" t="s">
        <v>49</v>
      </c>
      <c r="F27" s="5">
        <v>45301</v>
      </c>
      <c r="G27" s="16">
        <v>16644.23</v>
      </c>
      <c r="H27" s="5">
        <v>45657</v>
      </c>
      <c r="I27" s="16">
        <v>16644.23</v>
      </c>
      <c r="K27" s="17" t="s">
        <v>15</v>
      </c>
    </row>
    <row r="28" spans="1:11" ht="27" hidden="1" x14ac:dyDescent="0.25">
      <c r="B28" s="2">
        <f t="shared" si="0"/>
        <v>19</v>
      </c>
      <c r="C28" s="15" t="s">
        <v>34</v>
      </c>
      <c r="D28" s="15" t="s">
        <v>50</v>
      </c>
      <c r="E28" s="2" t="s">
        <v>51</v>
      </c>
      <c r="F28" s="5">
        <v>45301</v>
      </c>
      <c r="G28" s="16">
        <v>28480.46</v>
      </c>
      <c r="H28" s="5">
        <v>45657</v>
      </c>
      <c r="I28" s="16">
        <v>28480.46</v>
      </c>
      <c r="K28" s="17" t="s">
        <v>15</v>
      </c>
    </row>
    <row r="29" spans="1:11" ht="27" hidden="1" x14ac:dyDescent="0.25">
      <c r="B29" s="2">
        <f t="shared" si="0"/>
        <v>20</v>
      </c>
      <c r="C29" s="15" t="s">
        <v>19</v>
      </c>
      <c r="D29" s="15" t="s">
        <v>52</v>
      </c>
      <c r="E29" s="2" t="s">
        <v>53</v>
      </c>
      <c r="F29" s="5">
        <v>45301</v>
      </c>
      <c r="G29" s="16">
        <v>62835</v>
      </c>
      <c r="H29" s="5">
        <v>45657</v>
      </c>
      <c r="I29" s="16">
        <v>62835</v>
      </c>
      <c r="K29" s="17" t="s">
        <v>15</v>
      </c>
    </row>
    <row r="30" spans="1:11" ht="27" hidden="1" x14ac:dyDescent="0.25">
      <c r="B30" s="2">
        <f t="shared" si="0"/>
        <v>21</v>
      </c>
      <c r="C30" s="18" t="s">
        <v>34</v>
      </c>
      <c r="D30" s="18" t="s">
        <v>48</v>
      </c>
      <c r="E30" s="19" t="s">
        <v>49</v>
      </c>
      <c r="F30" s="20">
        <v>45301</v>
      </c>
      <c r="G30" s="21">
        <v>16644.23</v>
      </c>
      <c r="H30" s="20">
        <v>45657</v>
      </c>
      <c r="I30" s="21">
        <v>16644.23</v>
      </c>
      <c r="K30" s="17" t="s">
        <v>15</v>
      </c>
    </row>
    <row r="31" spans="1:11" ht="27" hidden="1" x14ac:dyDescent="0.25">
      <c r="B31" s="2">
        <f t="shared" si="0"/>
        <v>22</v>
      </c>
      <c r="C31" s="18" t="s">
        <v>34</v>
      </c>
      <c r="D31" s="18" t="s">
        <v>50</v>
      </c>
      <c r="E31" s="19" t="s">
        <v>51</v>
      </c>
      <c r="F31" s="20">
        <v>45301</v>
      </c>
      <c r="G31" s="21">
        <v>28480.46</v>
      </c>
      <c r="H31" s="20">
        <v>45657</v>
      </c>
      <c r="I31" s="21">
        <v>28480.46</v>
      </c>
      <c r="K31" s="17" t="s">
        <v>15</v>
      </c>
    </row>
    <row r="32" spans="1:11" ht="27" hidden="1" x14ac:dyDescent="0.25">
      <c r="B32" s="2">
        <f t="shared" si="0"/>
        <v>23</v>
      </c>
      <c r="C32" s="15" t="s">
        <v>34</v>
      </c>
      <c r="D32" s="15" t="s">
        <v>54</v>
      </c>
      <c r="E32" s="2" t="s">
        <v>55</v>
      </c>
      <c r="F32" s="5">
        <v>45302</v>
      </c>
      <c r="G32" s="16">
        <v>12050.86</v>
      </c>
      <c r="H32" s="5">
        <v>45657</v>
      </c>
      <c r="I32" s="16">
        <v>12050.86</v>
      </c>
      <c r="K32" s="17" t="s">
        <v>15</v>
      </c>
    </row>
    <row r="33" spans="2:11" ht="27" hidden="1" x14ac:dyDescent="0.25">
      <c r="B33" s="2">
        <f t="shared" si="0"/>
        <v>24</v>
      </c>
      <c r="C33" s="15" t="s">
        <v>34</v>
      </c>
      <c r="D33" s="15" t="s">
        <v>56</v>
      </c>
      <c r="E33" s="2" t="s">
        <v>57</v>
      </c>
      <c r="F33" s="5">
        <v>45302</v>
      </c>
      <c r="G33" s="16">
        <v>30158.73</v>
      </c>
      <c r="H33" s="5">
        <v>45657</v>
      </c>
      <c r="I33" s="16">
        <v>30158.73</v>
      </c>
      <c r="K33" s="17" t="s">
        <v>15</v>
      </c>
    </row>
    <row r="34" spans="2:11" ht="27" hidden="1" x14ac:dyDescent="0.25">
      <c r="B34" s="2">
        <f t="shared" si="0"/>
        <v>25</v>
      </c>
      <c r="C34" s="15" t="s">
        <v>34</v>
      </c>
      <c r="D34" s="15" t="s">
        <v>58</v>
      </c>
      <c r="E34" s="2" t="s">
        <v>59</v>
      </c>
      <c r="F34" s="5">
        <v>45302</v>
      </c>
      <c r="G34" s="16">
        <v>21410.93</v>
      </c>
      <c r="H34" s="5">
        <v>45657</v>
      </c>
      <c r="I34" s="16">
        <v>21410.93</v>
      </c>
      <c r="K34" s="17" t="s">
        <v>15</v>
      </c>
    </row>
    <row r="35" spans="2:11" ht="27" hidden="1" x14ac:dyDescent="0.25">
      <c r="B35" s="2">
        <f t="shared" si="0"/>
        <v>26</v>
      </c>
      <c r="C35" s="18" t="s">
        <v>34</v>
      </c>
      <c r="D35" s="18" t="s">
        <v>60</v>
      </c>
      <c r="E35" s="19" t="s">
        <v>55</v>
      </c>
      <c r="F35" s="20">
        <v>45302</v>
      </c>
      <c r="G35" s="21">
        <v>12050.86</v>
      </c>
      <c r="H35" s="20">
        <v>45657</v>
      </c>
      <c r="I35" s="21">
        <v>12050.86</v>
      </c>
      <c r="K35" s="17" t="s">
        <v>15</v>
      </c>
    </row>
    <row r="36" spans="2:11" ht="27" hidden="1" x14ac:dyDescent="0.25">
      <c r="B36" s="2">
        <f t="shared" si="0"/>
        <v>27</v>
      </c>
      <c r="C36" s="18" t="s">
        <v>34</v>
      </c>
      <c r="D36" s="18" t="s">
        <v>56</v>
      </c>
      <c r="E36" s="19" t="s">
        <v>57</v>
      </c>
      <c r="F36" s="20">
        <v>45302</v>
      </c>
      <c r="G36" s="21">
        <v>30158.73</v>
      </c>
      <c r="H36" s="20">
        <v>45657</v>
      </c>
      <c r="I36" s="21">
        <v>30158.73</v>
      </c>
      <c r="K36" s="17" t="s">
        <v>15</v>
      </c>
    </row>
    <row r="37" spans="2:11" ht="27" hidden="1" x14ac:dyDescent="0.25">
      <c r="B37" s="2">
        <f t="shared" si="0"/>
        <v>28</v>
      </c>
      <c r="C37" s="18" t="s">
        <v>34</v>
      </c>
      <c r="D37" s="18" t="s">
        <v>58</v>
      </c>
      <c r="E37" s="19" t="s">
        <v>59</v>
      </c>
      <c r="F37" s="20">
        <v>45302</v>
      </c>
      <c r="G37" s="21">
        <v>21410.93</v>
      </c>
      <c r="H37" s="20">
        <v>45657</v>
      </c>
      <c r="I37" s="21">
        <v>21410.93</v>
      </c>
      <c r="K37" s="17" t="s">
        <v>15</v>
      </c>
    </row>
    <row r="38" spans="2:11" ht="34.5" hidden="1" customHeight="1" x14ac:dyDescent="0.25">
      <c r="B38" s="2">
        <f t="shared" si="0"/>
        <v>29</v>
      </c>
      <c r="C38" s="15" t="s">
        <v>34</v>
      </c>
      <c r="D38" s="15" t="s">
        <v>61</v>
      </c>
      <c r="E38" s="2" t="s">
        <v>62</v>
      </c>
      <c r="F38" s="5">
        <v>45303</v>
      </c>
      <c r="G38" s="16">
        <v>16644.23</v>
      </c>
      <c r="H38" s="5">
        <v>45657</v>
      </c>
      <c r="I38" s="16">
        <v>16644.23</v>
      </c>
      <c r="K38" s="17" t="s">
        <v>15</v>
      </c>
    </row>
    <row r="39" spans="2:11" ht="30.75" hidden="1" customHeight="1" x14ac:dyDescent="0.25">
      <c r="B39" s="2">
        <f t="shared" si="0"/>
        <v>30</v>
      </c>
      <c r="C39" s="18" t="s">
        <v>34</v>
      </c>
      <c r="D39" s="18" t="s">
        <v>61</v>
      </c>
      <c r="E39" s="19" t="s">
        <v>62</v>
      </c>
      <c r="F39" s="20">
        <v>45303</v>
      </c>
      <c r="G39" s="21">
        <v>16644.23</v>
      </c>
      <c r="H39" s="20">
        <v>45657</v>
      </c>
      <c r="I39" s="21">
        <v>16644.23</v>
      </c>
      <c r="K39" s="17" t="s">
        <v>15</v>
      </c>
    </row>
    <row r="40" spans="2:11" ht="27" hidden="1" x14ac:dyDescent="0.25">
      <c r="B40" s="2">
        <f t="shared" si="0"/>
        <v>31</v>
      </c>
      <c r="C40" s="15" t="s">
        <v>34</v>
      </c>
      <c r="D40" s="15" t="s">
        <v>63</v>
      </c>
      <c r="E40" s="2" t="s">
        <v>64</v>
      </c>
      <c r="F40" s="5">
        <v>45306</v>
      </c>
      <c r="G40" s="16">
        <v>31859.49</v>
      </c>
      <c r="H40" s="5">
        <v>45657</v>
      </c>
      <c r="I40" s="16">
        <v>31859.49</v>
      </c>
      <c r="K40" s="17" t="s">
        <v>15</v>
      </c>
    </row>
    <row r="41" spans="2:11" ht="33" hidden="1" customHeight="1" x14ac:dyDescent="0.25">
      <c r="B41" s="2">
        <f t="shared" si="0"/>
        <v>32</v>
      </c>
      <c r="C41" s="15" t="s">
        <v>34</v>
      </c>
      <c r="D41" s="15" t="s">
        <v>65</v>
      </c>
      <c r="E41" s="2" t="s">
        <v>66</v>
      </c>
      <c r="F41" s="5">
        <v>45306</v>
      </c>
      <c r="G41" s="16">
        <v>16644.23</v>
      </c>
      <c r="H41" s="5">
        <v>45657</v>
      </c>
      <c r="I41" s="16">
        <v>16644.23</v>
      </c>
      <c r="K41" s="17" t="s">
        <v>15</v>
      </c>
    </row>
    <row r="42" spans="2:11" ht="27" hidden="1" x14ac:dyDescent="0.25">
      <c r="B42" s="2">
        <f t="shared" si="0"/>
        <v>33</v>
      </c>
      <c r="C42" s="15" t="s">
        <v>34</v>
      </c>
      <c r="D42" s="15" t="s">
        <v>67</v>
      </c>
      <c r="E42" s="2" t="s">
        <v>68</v>
      </c>
      <c r="F42" s="5">
        <v>45306</v>
      </c>
      <c r="G42" s="16">
        <v>21441.47</v>
      </c>
      <c r="H42" s="5">
        <v>45657</v>
      </c>
      <c r="I42" s="16">
        <v>21441.47</v>
      </c>
      <c r="K42" s="17" t="s">
        <v>15</v>
      </c>
    </row>
    <row r="43" spans="2:11" ht="27" hidden="1" x14ac:dyDescent="0.25">
      <c r="B43" s="2">
        <f t="shared" si="0"/>
        <v>34</v>
      </c>
      <c r="C43" s="15" t="s">
        <v>19</v>
      </c>
      <c r="D43" s="15" t="s">
        <v>69</v>
      </c>
      <c r="E43" s="2" t="s">
        <v>70</v>
      </c>
      <c r="F43" s="5">
        <v>45306</v>
      </c>
      <c r="G43" s="16">
        <v>79119</v>
      </c>
      <c r="H43" s="5">
        <v>45657</v>
      </c>
      <c r="I43" s="16">
        <v>79119</v>
      </c>
      <c r="K43" s="17" t="s">
        <v>15</v>
      </c>
    </row>
    <row r="44" spans="2:11" ht="27" hidden="1" x14ac:dyDescent="0.25">
      <c r="B44" s="2">
        <f t="shared" si="0"/>
        <v>35</v>
      </c>
      <c r="C44" s="18" t="s">
        <v>34</v>
      </c>
      <c r="D44" s="18" t="s">
        <v>63</v>
      </c>
      <c r="E44" s="19" t="s">
        <v>64</v>
      </c>
      <c r="F44" s="20">
        <v>45306</v>
      </c>
      <c r="G44" s="21">
        <v>31859.49</v>
      </c>
      <c r="H44" s="20">
        <v>45657</v>
      </c>
      <c r="I44" s="21">
        <v>31859.49</v>
      </c>
      <c r="K44" s="17" t="s">
        <v>15</v>
      </c>
    </row>
    <row r="45" spans="2:11" ht="27" hidden="1" x14ac:dyDescent="0.25">
      <c r="B45" s="2">
        <f t="shared" si="0"/>
        <v>36</v>
      </c>
      <c r="C45" s="18" t="s">
        <v>34</v>
      </c>
      <c r="D45" s="18" t="s">
        <v>65</v>
      </c>
      <c r="E45" s="19" t="s">
        <v>66</v>
      </c>
      <c r="F45" s="20">
        <v>45306</v>
      </c>
      <c r="G45" s="21">
        <v>16644.23</v>
      </c>
      <c r="H45" s="20">
        <v>45657</v>
      </c>
      <c r="I45" s="21">
        <v>16644.23</v>
      </c>
      <c r="K45" s="17" t="s">
        <v>15</v>
      </c>
    </row>
    <row r="46" spans="2:11" ht="27" hidden="1" x14ac:dyDescent="0.25">
      <c r="B46" s="2">
        <f t="shared" si="0"/>
        <v>37</v>
      </c>
      <c r="C46" s="18" t="s">
        <v>34</v>
      </c>
      <c r="D46" s="18" t="s">
        <v>67</v>
      </c>
      <c r="E46" s="19" t="s">
        <v>68</v>
      </c>
      <c r="F46" s="20">
        <v>45306</v>
      </c>
      <c r="G46" s="21">
        <v>21441.47</v>
      </c>
      <c r="H46" s="20">
        <v>45657</v>
      </c>
      <c r="I46" s="21">
        <v>21441.47</v>
      </c>
      <c r="K46" s="17" t="s">
        <v>15</v>
      </c>
    </row>
    <row r="47" spans="2:11" ht="27" hidden="1" x14ac:dyDescent="0.25">
      <c r="B47" s="2">
        <f t="shared" si="0"/>
        <v>38</v>
      </c>
      <c r="C47" s="15" t="s">
        <v>34</v>
      </c>
      <c r="D47" s="15" t="s">
        <v>71</v>
      </c>
      <c r="E47" s="2" t="s">
        <v>72</v>
      </c>
      <c r="F47" s="5">
        <v>45307</v>
      </c>
      <c r="G47" s="16">
        <v>20952.41</v>
      </c>
      <c r="H47" s="5">
        <v>45657</v>
      </c>
      <c r="I47" s="16">
        <v>20952.41</v>
      </c>
      <c r="K47" s="17" t="s">
        <v>15</v>
      </c>
    </row>
    <row r="48" spans="2:11" ht="27" hidden="1" x14ac:dyDescent="0.25">
      <c r="B48" s="2">
        <f t="shared" si="0"/>
        <v>39</v>
      </c>
      <c r="C48" s="15" t="s">
        <v>34</v>
      </c>
      <c r="D48" s="15" t="s">
        <v>73</v>
      </c>
      <c r="E48" s="2" t="s">
        <v>74</v>
      </c>
      <c r="F48" s="5">
        <v>45307</v>
      </c>
      <c r="G48" s="16">
        <v>27719.67</v>
      </c>
      <c r="H48" s="5">
        <v>45657</v>
      </c>
      <c r="I48" s="16">
        <v>27719.67</v>
      </c>
      <c r="K48" s="17" t="s">
        <v>15</v>
      </c>
    </row>
    <row r="49" spans="2:11" ht="27" hidden="1" x14ac:dyDescent="0.25">
      <c r="B49" s="2">
        <f t="shared" si="0"/>
        <v>40</v>
      </c>
      <c r="C49" s="18" t="s">
        <v>34</v>
      </c>
      <c r="D49" s="18" t="s">
        <v>71</v>
      </c>
      <c r="E49" s="19" t="s">
        <v>72</v>
      </c>
      <c r="F49" s="20">
        <v>45307</v>
      </c>
      <c r="G49" s="21">
        <v>20952.41</v>
      </c>
      <c r="H49" s="20">
        <v>45657</v>
      </c>
      <c r="I49" s="21">
        <v>20952.41</v>
      </c>
      <c r="K49" s="17" t="s">
        <v>15</v>
      </c>
    </row>
    <row r="50" spans="2:11" ht="27" hidden="1" x14ac:dyDescent="0.25">
      <c r="B50" s="2">
        <f t="shared" si="0"/>
        <v>41</v>
      </c>
      <c r="C50" s="18" t="s">
        <v>34</v>
      </c>
      <c r="D50" s="18" t="s">
        <v>73</v>
      </c>
      <c r="E50" s="19" t="s">
        <v>74</v>
      </c>
      <c r="F50" s="20">
        <v>45307</v>
      </c>
      <c r="G50" s="21">
        <v>27719.67</v>
      </c>
      <c r="H50" s="20">
        <v>45657</v>
      </c>
      <c r="I50" s="21">
        <v>27719.67</v>
      </c>
      <c r="K50" s="17" t="s">
        <v>15</v>
      </c>
    </row>
    <row r="51" spans="2:11" ht="27" hidden="1" x14ac:dyDescent="0.25">
      <c r="B51" s="2">
        <f t="shared" si="0"/>
        <v>42</v>
      </c>
      <c r="C51" s="15" t="s">
        <v>34</v>
      </c>
      <c r="D51" s="15" t="s">
        <v>75</v>
      </c>
      <c r="E51" s="2" t="s">
        <v>76</v>
      </c>
      <c r="F51" s="5">
        <v>45309</v>
      </c>
      <c r="G51" s="16">
        <v>19902.95</v>
      </c>
      <c r="H51" s="5">
        <v>45657</v>
      </c>
      <c r="I51" s="16">
        <v>19902.95</v>
      </c>
      <c r="K51" s="17" t="s">
        <v>15</v>
      </c>
    </row>
    <row r="52" spans="2:11" ht="27" hidden="1" x14ac:dyDescent="0.25">
      <c r="B52" s="2">
        <f t="shared" si="0"/>
        <v>43</v>
      </c>
      <c r="C52" s="15" t="s">
        <v>34</v>
      </c>
      <c r="D52" s="15" t="s">
        <v>77</v>
      </c>
      <c r="E52" s="2" t="s">
        <v>78</v>
      </c>
      <c r="F52" s="5">
        <v>45309</v>
      </c>
      <c r="G52" s="16">
        <v>41828.17</v>
      </c>
      <c r="H52" s="5">
        <v>45657</v>
      </c>
      <c r="I52" s="16">
        <v>41828.17</v>
      </c>
      <c r="K52" s="17" t="s">
        <v>15</v>
      </c>
    </row>
    <row r="53" spans="2:11" ht="27" hidden="1" x14ac:dyDescent="0.25">
      <c r="B53" s="2">
        <f t="shared" si="0"/>
        <v>44</v>
      </c>
      <c r="C53" s="18" t="s">
        <v>34</v>
      </c>
      <c r="D53" s="18" t="s">
        <v>75</v>
      </c>
      <c r="E53" s="19" t="s">
        <v>76</v>
      </c>
      <c r="F53" s="20">
        <v>45309</v>
      </c>
      <c r="G53" s="21">
        <v>19902.95</v>
      </c>
      <c r="H53" s="20">
        <v>45657</v>
      </c>
      <c r="I53" s="21">
        <v>19902.95</v>
      </c>
      <c r="K53" s="17" t="s">
        <v>15</v>
      </c>
    </row>
    <row r="54" spans="2:11" ht="27" hidden="1" x14ac:dyDescent="0.25">
      <c r="B54" s="2">
        <f t="shared" si="0"/>
        <v>45</v>
      </c>
      <c r="C54" s="18" t="s">
        <v>34</v>
      </c>
      <c r="D54" s="18" t="s">
        <v>77</v>
      </c>
      <c r="E54" s="19" t="s">
        <v>78</v>
      </c>
      <c r="F54" s="20">
        <v>45309</v>
      </c>
      <c r="G54" s="21">
        <v>41828.17</v>
      </c>
      <c r="H54" s="20">
        <v>45657</v>
      </c>
      <c r="I54" s="21">
        <v>41828.17</v>
      </c>
      <c r="K54" s="17" t="s">
        <v>15</v>
      </c>
    </row>
    <row r="55" spans="2:11" ht="27" hidden="1" x14ac:dyDescent="0.25">
      <c r="B55" s="2">
        <f t="shared" si="0"/>
        <v>46</v>
      </c>
      <c r="C55" s="15" t="s">
        <v>79</v>
      </c>
      <c r="D55" s="15" t="s">
        <v>80</v>
      </c>
      <c r="E55" s="2" t="s">
        <v>81</v>
      </c>
      <c r="F55" s="5">
        <v>45310</v>
      </c>
      <c r="G55" s="16">
        <v>12120</v>
      </c>
      <c r="H55" s="5">
        <v>45657</v>
      </c>
      <c r="I55" s="16">
        <v>12120</v>
      </c>
      <c r="K55" s="17" t="s">
        <v>15</v>
      </c>
    </row>
    <row r="56" spans="2:11" ht="15" hidden="1" x14ac:dyDescent="0.25">
      <c r="B56" s="2">
        <f t="shared" si="0"/>
        <v>47</v>
      </c>
      <c r="C56" s="15" t="s">
        <v>82</v>
      </c>
      <c r="D56" s="15" t="s">
        <v>83</v>
      </c>
      <c r="E56" s="2" t="s">
        <v>84</v>
      </c>
      <c r="F56" s="5">
        <v>45310</v>
      </c>
      <c r="G56" s="16">
        <v>25740</v>
      </c>
      <c r="H56" s="5">
        <v>46022</v>
      </c>
      <c r="I56" s="16">
        <v>25740</v>
      </c>
      <c r="K56" s="17" t="s">
        <v>15</v>
      </c>
    </row>
    <row r="57" spans="2:11" ht="27" hidden="1" x14ac:dyDescent="0.25">
      <c r="B57" s="2">
        <f t="shared" si="0"/>
        <v>48</v>
      </c>
      <c r="C57" s="15" t="s">
        <v>34</v>
      </c>
      <c r="D57" s="15" t="s">
        <v>85</v>
      </c>
      <c r="E57" s="2" t="s">
        <v>86</v>
      </c>
      <c r="F57" s="5">
        <v>45311</v>
      </c>
      <c r="G57" s="16">
        <v>20839.900000000001</v>
      </c>
      <c r="H57" s="5">
        <v>45657</v>
      </c>
      <c r="I57" s="16">
        <v>20839.900000000001</v>
      </c>
      <c r="K57" s="17" t="s">
        <v>15</v>
      </c>
    </row>
    <row r="58" spans="2:11" ht="27" hidden="1" x14ac:dyDescent="0.25">
      <c r="B58" s="2">
        <f t="shared" si="0"/>
        <v>49</v>
      </c>
      <c r="C58" s="18" t="s">
        <v>34</v>
      </c>
      <c r="D58" s="18" t="s">
        <v>85</v>
      </c>
      <c r="E58" s="19" t="s">
        <v>86</v>
      </c>
      <c r="F58" s="20">
        <v>45311</v>
      </c>
      <c r="G58" s="21">
        <v>20839.900000000001</v>
      </c>
      <c r="H58" s="20">
        <v>45657</v>
      </c>
      <c r="I58" s="21">
        <v>20839.900000000001</v>
      </c>
      <c r="K58" s="17" t="s">
        <v>15</v>
      </c>
    </row>
    <row r="59" spans="2:11" ht="27" hidden="1" x14ac:dyDescent="0.25">
      <c r="B59" s="2">
        <f t="shared" si="0"/>
        <v>50</v>
      </c>
      <c r="C59" s="15" t="s">
        <v>87</v>
      </c>
      <c r="D59" s="15" t="s">
        <v>88</v>
      </c>
      <c r="E59" s="2" t="s">
        <v>89</v>
      </c>
      <c r="F59" s="5">
        <v>45314</v>
      </c>
      <c r="G59" s="16">
        <v>14350</v>
      </c>
      <c r="H59" s="5">
        <v>45657</v>
      </c>
      <c r="I59" s="16">
        <v>14350</v>
      </c>
      <c r="K59" s="17" t="s">
        <v>15</v>
      </c>
    </row>
    <row r="60" spans="2:11" ht="40.5" hidden="1" x14ac:dyDescent="0.25">
      <c r="B60" s="2">
        <f t="shared" si="0"/>
        <v>51</v>
      </c>
      <c r="C60" s="15" t="s">
        <v>90</v>
      </c>
      <c r="D60" s="15" t="s">
        <v>91</v>
      </c>
      <c r="E60" s="2" t="s">
        <v>92</v>
      </c>
      <c r="F60" s="5">
        <v>45315</v>
      </c>
      <c r="G60" s="16">
        <v>216003.72</v>
      </c>
      <c r="H60" s="5">
        <v>46022</v>
      </c>
      <c r="I60" s="16">
        <v>216003.72</v>
      </c>
      <c r="K60" s="17" t="s">
        <v>15</v>
      </c>
    </row>
    <row r="61" spans="2:11" ht="40.5" hidden="1" x14ac:dyDescent="0.25">
      <c r="B61" s="2">
        <f t="shared" si="0"/>
        <v>52</v>
      </c>
      <c r="C61" s="15" t="s">
        <v>12</v>
      </c>
      <c r="D61" s="15" t="s">
        <v>93</v>
      </c>
      <c r="E61" s="2" t="s">
        <v>94</v>
      </c>
      <c r="F61" s="5">
        <v>45321</v>
      </c>
      <c r="G61" s="16">
        <v>16666.32</v>
      </c>
      <c r="H61" s="5">
        <v>45657</v>
      </c>
      <c r="I61" s="16">
        <v>16666.32</v>
      </c>
      <c r="K61" s="17" t="s">
        <v>15</v>
      </c>
    </row>
    <row r="62" spans="2:11" ht="27" hidden="1" x14ac:dyDescent="0.25">
      <c r="B62" s="2">
        <f t="shared" si="0"/>
        <v>53</v>
      </c>
      <c r="C62" s="18" t="s">
        <v>34</v>
      </c>
      <c r="D62" s="18" t="s">
        <v>95</v>
      </c>
      <c r="E62" s="19" t="s">
        <v>96</v>
      </c>
      <c r="F62" s="20">
        <v>45323</v>
      </c>
      <c r="G62" s="21">
        <v>9846.6200000000008</v>
      </c>
      <c r="H62" s="20">
        <v>45657</v>
      </c>
      <c r="I62" s="21">
        <v>9846.6200000000008</v>
      </c>
      <c r="K62" s="17" t="s">
        <v>15</v>
      </c>
    </row>
    <row r="63" spans="2:11" ht="27" hidden="1" x14ac:dyDescent="0.25">
      <c r="B63" s="2">
        <f t="shared" si="0"/>
        <v>54</v>
      </c>
      <c r="C63" s="18" t="s">
        <v>19</v>
      </c>
      <c r="D63" s="18" t="s">
        <v>97</v>
      </c>
      <c r="E63" s="19" t="s">
        <v>98</v>
      </c>
      <c r="F63" s="20">
        <v>45323</v>
      </c>
      <c r="G63" s="21">
        <v>79119</v>
      </c>
      <c r="H63" s="20">
        <v>45657</v>
      </c>
      <c r="I63" s="21">
        <v>79119</v>
      </c>
      <c r="K63" s="17" t="s">
        <v>15</v>
      </c>
    </row>
    <row r="64" spans="2:11" ht="27" hidden="1" x14ac:dyDescent="0.25">
      <c r="B64" s="2">
        <f t="shared" si="0"/>
        <v>55</v>
      </c>
      <c r="C64" s="18" t="s">
        <v>34</v>
      </c>
      <c r="D64" s="18" t="s">
        <v>95</v>
      </c>
      <c r="E64" s="19" t="s">
        <v>96</v>
      </c>
      <c r="F64" s="20">
        <v>45323</v>
      </c>
      <c r="G64" s="21">
        <v>9846.6200000000008</v>
      </c>
      <c r="H64" s="20">
        <v>45657</v>
      </c>
      <c r="I64" s="21">
        <v>9846.6200000000008</v>
      </c>
      <c r="K64" s="17" t="s">
        <v>15</v>
      </c>
    </row>
    <row r="65" spans="2:11" ht="27" hidden="1" x14ac:dyDescent="0.25">
      <c r="B65" s="2">
        <f t="shared" si="0"/>
        <v>56</v>
      </c>
      <c r="C65" s="18" t="s">
        <v>19</v>
      </c>
      <c r="D65" s="18" t="s">
        <v>97</v>
      </c>
      <c r="E65" s="19" t="s">
        <v>98</v>
      </c>
      <c r="F65" s="20">
        <v>45323</v>
      </c>
      <c r="G65" s="21">
        <v>79119</v>
      </c>
      <c r="H65" s="20">
        <v>45657</v>
      </c>
      <c r="I65" s="21">
        <v>79119</v>
      </c>
      <c r="K65" s="17" t="s">
        <v>15</v>
      </c>
    </row>
    <row r="66" spans="2:11" ht="27" hidden="1" x14ac:dyDescent="0.25">
      <c r="B66" s="2">
        <f t="shared" si="0"/>
        <v>57</v>
      </c>
      <c r="C66" s="18" t="s">
        <v>34</v>
      </c>
      <c r="D66" s="18" t="s">
        <v>99</v>
      </c>
      <c r="E66" s="19" t="s">
        <v>100</v>
      </c>
      <c r="F66" s="20">
        <v>45324</v>
      </c>
      <c r="G66" s="21">
        <v>9846.6200000000008</v>
      </c>
      <c r="H66" s="20">
        <v>45657</v>
      </c>
      <c r="I66" s="21">
        <v>9846.6200000000008</v>
      </c>
      <c r="K66" s="17" t="s">
        <v>15</v>
      </c>
    </row>
    <row r="67" spans="2:11" ht="27" hidden="1" x14ac:dyDescent="0.25">
      <c r="B67" s="2">
        <f t="shared" si="0"/>
        <v>58</v>
      </c>
      <c r="C67" s="18" t="s">
        <v>34</v>
      </c>
      <c r="D67" s="18" t="s">
        <v>99</v>
      </c>
      <c r="E67" s="19" t="s">
        <v>100</v>
      </c>
      <c r="F67" s="20">
        <v>45324</v>
      </c>
      <c r="G67" s="21">
        <v>9846.6200000000008</v>
      </c>
      <c r="H67" s="20">
        <v>45657</v>
      </c>
      <c r="I67" s="21">
        <v>9846.6200000000008</v>
      </c>
      <c r="K67" s="17" t="s">
        <v>15</v>
      </c>
    </row>
    <row r="68" spans="2:11" ht="27" hidden="1" x14ac:dyDescent="0.25">
      <c r="B68" s="2">
        <f t="shared" si="0"/>
        <v>59</v>
      </c>
      <c r="C68" s="18" t="s">
        <v>34</v>
      </c>
      <c r="D68" s="18" t="s">
        <v>101</v>
      </c>
      <c r="E68" s="19" t="s">
        <v>102</v>
      </c>
      <c r="F68" s="20">
        <v>45325</v>
      </c>
      <c r="G68" s="21">
        <v>8995.2000000000007</v>
      </c>
      <c r="H68" s="20">
        <v>45657</v>
      </c>
      <c r="I68" s="21">
        <v>8995.2000000000007</v>
      </c>
      <c r="K68" s="17" t="s">
        <v>15</v>
      </c>
    </row>
    <row r="69" spans="2:11" ht="27" hidden="1" x14ac:dyDescent="0.25">
      <c r="B69" s="2">
        <f t="shared" si="0"/>
        <v>60</v>
      </c>
      <c r="C69" s="18" t="s">
        <v>34</v>
      </c>
      <c r="D69" s="18" t="s">
        <v>101</v>
      </c>
      <c r="E69" s="19" t="s">
        <v>102</v>
      </c>
      <c r="F69" s="20">
        <v>45325</v>
      </c>
      <c r="G69" s="21">
        <v>8995.2000000000007</v>
      </c>
      <c r="H69" s="20">
        <v>45657</v>
      </c>
      <c r="I69" s="21">
        <v>8995.2000000000007</v>
      </c>
      <c r="K69" s="17" t="s">
        <v>15</v>
      </c>
    </row>
    <row r="70" spans="2:11" ht="27" hidden="1" x14ac:dyDescent="0.25">
      <c r="B70" s="2">
        <f t="shared" si="0"/>
        <v>61</v>
      </c>
      <c r="C70" s="18" t="s">
        <v>34</v>
      </c>
      <c r="D70" s="18" t="s">
        <v>103</v>
      </c>
      <c r="E70" s="19" t="s">
        <v>104</v>
      </c>
      <c r="F70" s="20">
        <v>45327</v>
      </c>
      <c r="G70" s="21">
        <v>51521.64</v>
      </c>
      <c r="H70" s="20">
        <v>45657</v>
      </c>
      <c r="I70" s="21">
        <v>51521.64</v>
      </c>
      <c r="K70" s="17" t="s">
        <v>15</v>
      </c>
    </row>
    <row r="71" spans="2:11" ht="27" hidden="1" x14ac:dyDescent="0.25">
      <c r="B71" s="2">
        <f t="shared" si="0"/>
        <v>62</v>
      </c>
      <c r="C71" s="18" t="s">
        <v>34</v>
      </c>
      <c r="D71" s="18" t="s">
        <v>105</v>
      </c>
      <c r="E71" s="19" t="s">
        <v>106</v>
      </c>
      <c r="F71" s="20">
        <v>45327</v>
      </c>
      <c r="G71" s="21">
        <v>15249.16</v>
      </c>
      <c r="H71" s="20">
        <v>45657</v>
      </c>
      <c r="I71" s="21">
        <v>15249.16</v>
      </c>
      <c r="K71" s="17" t="s">
        <v>15</v>
      </c>
    </row>
    <row r="72" spans="2:11" ht="27" hidden="1" x14ac:dyDescent="0.25">
      <c r="B72" s="2">
        <f t="shared" si="0"/>
        <v>63</v>
      </c>
      <c r="C72" s="18" t="s">
        <v>34</v>
      </c>
      <c r="D72" s="18" t="s">
        <v>107</v>
      </c>
      <c r="E72" s="19" t="s">
        <v>108</v>
      </c>
      <c r="F72" s="20">
        <v>45327</v>
      </c>
      <c r="G72" s="21">
        <v>19658.63</v>
      </c>
      <c r="H72" s="20">
        <v>45657</v>
      </c>
      <c r="I72" s="21">
        <v>19658.63</v>
      </c>
      <c r="K72" s="17" t="s">
        <v>15</v>
      </c>
    </row>
    <row r="73" spans="2:11" ht="27" hidden="1" x14ac:dyDescent="0.25">
      <c r="B73" s="2">
        <f t="shared" si="0"/>
        <v>64</v>
      </c>
      <c r="C73" s="18" t="s">
        <v>109</v>
      </c>
      <c r="D73" s="18" t="s">
        <v>110</v>
      </c>
      <c r="E73" s="19" t="s">
        <v>111</v>
      </c>
      <c r="F73" s="20">
        <v>45327</v>
      </c>
      <c r="G73" s="21">
        <v>3300</v>
      </c>
      <c r="H73" s="20">
        <v>45657</v>
      </c>
      <c r="I73" s="21">
        <v>3300</v>
      </c>
      <c r="K73" s="17" t="s">
        <v>15</v>
      </c>
    </row>
    <row r="74" spans="2:11" ht="27" hidden="1" x14ac:dyDescent="0.25">
      <c r="B74" s="2">
        <f t="shared" si="0"/>
        <v>65</v>
      </c>
      <c r="C74" s="18" t="s">
        <v>19</v>
      </c>
      <c r="D74" s="18" t="s">
        <v>112</v>
      </c>
      <c r="E74" s="19" t="s">
        <v>113</v>
      </c>
      <c r="F74" s="20">
        <v>45327</v>
      </c>
      <c r="G74" s="21">
        <v>66021</v>
      </c>
      <c r="H74" s="20">
        <v>45657</v>
      </c>
      <c r="I74" s="21">
        <v>66021</v>
      </c>
      <c r="K74" s="17" t="s">
        <v>15</v>
      </c>
    </row>
    <row r="75" spans="2:11" ht="27" hidden="1" x14ac:dyDescent="0.25">
      <c r="B75" s="2">
        <f t="shared" ref="B75:B138" si="1">+B74+1</f>
        <v>66</v>
      </c>
      <c r="C75" s="18" t="s">
        <v>34</v>
      </c>
      <c r="D75" s="18" t="s">
        <v>103</v>
      </c>
      <c r="E75" s="19" t="s">
        <v>104</v>
      </c>
      <c r="F75" s="20">
        <v>45327</v>
      </c>
      <c r="G75" s="21">
        <v>51521.64</v>
      </c>
      <c r="H75" s="20">
        <v>45657</v>
      </c>
      <c r="I75" s="21">
        <v>51521.64</v>
      </c>
      <c r="K75" s="17" t="s">
        <v>15</v>
      </c>
    </row>
    <row r="76" spans="2:11" ht="27" hidden="1" x14ac:dyDescent="0.25">
      <c r="B76" s="2">
        <f t="shared" si="1"/>
        <v>67</v>
      </c>
      <c r="C76" s="18" t="s">
        <v>34</v>
      </c>
      <c r="D76" s="18" t="s">
        <v>105</v>
      </c>
      <c r="E76" s="19" t="s">
        <v>106</v>
      </c>
      <c r="F76" s="20">
        <v>45327</v>
      </c>
      <c r="G76" s="21">
        <v>15249.16</v>
      </c>
      <c r="H76" s="20">
        <v>45657</v>
      </c>
      <c r="I76" s="21">
        <v>15249.16</v>
      </c>
      <c r="K76" s="17" t="s">
        <v>15</v>
      </c>
    </row>
    <row r="77" spans="2:11" ht="27" hidden="1" x14ac:dyDescent="0.25">
      <c r="B77" s="2">
        <f t="shared" si="1"/>
        <v>68</v>
      </c>
      <c r="C77" s="18" t="s">
        <v>34</v>
      </c>
      <c r="D77" s="18" t="s">
        <v>107</v>
      </c>
      <c r="E77" s="19" t="s">
        <v>108</v>
      </c>
      <c r="F77" s="20">
        <v>45327</v>
      </c>
      <c r="G77" s="21">
        <v>19658.63</v>
      </c>
      <c r="H77" s="20">
        <v>45657</v>
      </c>
      <c r="I77" s="21">
        <v>19658.63</v>
      </c>
      <c r="K77" s="17" t="s">
        <v>15</v>
      </c>
    </row>
    <row r="78" spans="2:11" ht="27" hidden="1" x14ac:dyDescent="0.25">
      <c r="B78" s="2">
        <f t="shared" si="1"/>
        <v>69</v>
      </c>
      <c r="C78" s="18" t="s">
        <v>109</v>
      </c>
      <c r="D78" s="18" t="s">
        <v>110</v>
      </c>
      <c r="E78" s="19" t="s">
        <v>111</v>
      </c>
      <c r="F78" s="20">
        <v>45327</v>
      </c>
      <c r="G78" s="21">
        <v>3300</v>
      </c>
      <c r="H78" s="20">
        <v>45657</v>
      </c>
      <c r="I78" s="21">
        <v>3300</v>
      </c>
      <c r="K78" s="17" t="s">
        <v>15</v>
      </c>
    </row>
    <row r="79" spans="2:11" ht="27" hidden="1" x14ac:dyDescent="0.25">
      <c r="B79" s="2">
        <f t="shared" si="1"/>
        <v>70</v>
      </c>
      <c r="C79" s="18" t="s">
        <v>19</v>
      </c>
      <c r="D79" s="18" t="s">
        <v>112</v>
      </c>
      <c r="E79" s="19" t="s">
        <v>113</v>
      </c>
      <c r="F79" s="20">
        <v>45327</v>
      </c>
      <c r="G79" s="21">
        <v>66021</v>
      </c>
      <c r="H79" s="20">
        <v>45657</v>
      </c>
      <c r="I79" s="21">
        <v>66021</v>
      </c>
      <c r="K79" s="17" t="s">
        <v>15</v>
      </c>
    </row>
    <row r="80" spans="2:11" ht="27" hidden="1" x14ac:dyDescent="0.25">
      <c r="B80" s="2">
        <f t="shared" si="1"/>
        <v>71</v>
      </c>
      <c r="C80" s="18" t="s">
        <v>114</v>
      </c>
      <c r="D80" s="18" t="s">
        <v>115</v>
      </c>
      <c r="E80" s="19" t="s">
        <v>116</v>
      </c>
      <c r="F80" s="20">
        <v>45328</v>
      </c>
      <c r="G80" s="21">
        <v>1058720.69</v>
      </c>
      <c r="H80" s="20">
        <v>45657</v>
      </c>
      <c r="I80" s="21">
        <v>1058720.69</v>
      </c>
      <c r="K80" s="17" t="s">
        <v>15</v>
      </c>
    </row>
    <row r="81" spans="2:11" ht="27" hidden="1" x14ac:dyDescent="0.25">
      <c r="B81" s="2">
        <f t="shared" si="1"/>
        <v>72</v>
      </c>
      <c r="C81" s="18" t="s">
        <v>114</v>
      </c>
      <c r="D81" s="18" t="s">
        <v>117</v>
      </c>
      <c r="E81" s="19" t="s">
        <v>118</v>
      </c>
      <c r="F81" s="20">
        <v>45328</v>
      </c>
      <c r="G81" s="21">
        <v>18560</v>
      </c>
      <c r="H81" s="20">
        <v>45657</v>
      </c>
      <c r="I81" s="21">
        <v>18560</v>
      </c>
      <c r="K81" s="17" t="s">
        <v>15</v>
      </c>
    </row>
    <row r="82" spans="2:11" ht="40.5" hidden="1" x14ac:dyDescent="0.25">
      <c r="B82" s="2">
        <f t="shared" si="1"/>
        <v>73</v>
      </c>
      <c r="C82" s="18" t="s">
        <v>114</v>
      </c>
      <c r="D82" s="18" t="s">
        <v>119</v>
      </c>
      <c r="E82" s="19" t="s">
        <v>120</v>
      </c>
      <c r="F82" s="20">
        <v>45328</v>
      </c>
      <c r="G82" s="21">
        <v>5800</v>
      </c>
      <c r="H82" s="20">
        <v>45657</v>
      </c>
      <c r="I82" s="21">
        <v>5800</v>
      </c>
      <c r="K82" s="17" t="s">
        <v>15</v>
      </c>
    </row>
    <row r="83" spans="2:11" ht="27" hidden="1" x14ac:dyDescent="0.25">
      <c r="B83" s="2">
        <f t="shared" si="1"/>
        <v>74</v>
      </c>
      <c r="C83" s="18" t="s">
        <v>114</v>
      </c>
      <c r="D83" s="18" t="s">
        <v>115</v>
      </c>
      <c r="E83" s="19" t="s">
        <v>116</v>
      </c>
      <c r="F83" s="20">
        <v>45328</v>
      </c>
      <c r="G83" s="21">
        <v>1058720.69</v>
      </c>
      <c r="H83" s="20">
        <v>45657</v>
      </c>
      <c r="I83" s="21">
        <v>1058720.69</v>
      </c>
      <c r="K83" s="17" t="s">
        <v>15</v>
      </c>
    </row>
    <row r="84" spans="2:11" ht="27" hidden="1" x14ac:dyDescent="0.25">
      <c r="B84" s="2">
        <f t="shared" si="1"/>
        <v>75</v>
      </c>
      <c r="C84" s="18" t="s">
        <v>114</v>
      </c>
      <c r="D84" s="18" t="s">
        <v>117</v>
      </c>
      <c r="E84" s="19" t="s">
        <v>118</v>
      </c>
      <c r="F84" s="20">
        <v>45328</v>
      </c>
      <c r="G84" s="21">
        <v>18560</v>
      </c>
      <c r="H84" s="20">
        <v>45657</v>
      </c>
      <c r="I84" s="21">
        <v>18560</v>
      </c>
      <c r="K84" s="17" t="s">
        <v>15</v>
      </c>
    </row>
    <row r="85" spans="2:11" ht="40.5" hidden="1" x14ac:dyDescent="0.25">
      <c r="B85" s="2">
        <f t="shared" si="1"/>
        <v>76</v>
      </c>
      <c r="C85" s="18" t="s">
        <v>114</v>
      </c>
      <c r="D85" s="18" t="s">
        <v>119</v>
      </c>
      <c r="E85" s="19" t="s">
        <v>120</v>
      </c>
      <c r="F85" s="20">
        <v>45328</v>
      </c>
      <c r="G85" s="21">
        <v>5800</v>
      </c>
      <c r="H85" s="20">
        <v>45657</v>
      </c>
      <c r="I85" s="21">
        <v>5800</v>
      </c>
      <c r="K85" s="17" t="s">
        <v>15</v>
      </c>
    </row>
    <row r="86" spans="2:11" ht="27" hidden="1" x14ac:dyDescent="0.25">
      <c r="B86" s="2">
        <f t="shared" si="1"/>
        <v>77</v>
      </c>
      <c r="C86" s="18" t="s">
        <v>114</v>
      </c>
      <c r="D86" s="18" t="s">
        <v>121</v>
      </c>
      <c r="E86" s="19" t="s">
        <v>122</v>
      </c>
      <c r="F86" s="20">
        <v>45329</v>
      </c>
      <c r="G86" s="21">
        <v>20300</v>
      </c>
      <c r="H86" s="20">
        <v>45657</v>
      </c>
      <c r="I86" s="21">
        <v>20300</v>
      </c>
      <c r="K86" s="17" t="s">
        <v>15</v>
      </c>
    </row>
    <row r="87" spans="2:11" ht="27" hidden="1" x14ac:dyDescent="0.25">
      <c r="B87" s="2">
        <f t="shared" si="1"/>
        <v>78</v>
      </c>
      <c r="C87" s="18" t="s">
        <v>114</v>
      </c>
      <c r="D87" s="18" t="s">
        <v>121</v>
      </c>
      <c r="E87" s="19" t="s">
        <v>122</v>
      </c>
      <c r="F87" s="20">
        <v>45329</v>
      </c>
      <c r="G87" s="21">
        <v>20300</v>
      </c>
      <c r="H87" s="20">
        <v>45657</v>
      </c>
      <c r="I87" s="21">
        <v>20300</v>
      </c>
      <c r="K87" s="17" t="s">
        <v>15</v>
      </c>
    </row>
    <row r="88" spans="2:11" ht="27" hidden="1" x14ac:dyDescent="0.25">
      <c r="B88" s="2">
        <f t="shared" si="1"/>
        <v>79</v>
      </c>
      <c r="C88" s="18" t="s">
        <v>123</v>
      </c>
      <c r="D88" s="18" t="s">
        <v>124</v>
      </c>
      <c r="E88" s="19" t="s">
        <v>125</v>
      </c>
      <c r="F88" s="20">
        <v>45330</v>
      </c>
      <c r="G88" s="21">
        <v>20551.169999999998</v>
      </c>
      <c r="H88" s="20">
        <v>45657</v>
      </c>
      <c r="I88" s="21">
        <v>20551.169999999998</v>
      </c>
      <c r="K88" s="17" t="s">
        <v>15</v>
      </c>
    </row>
    <row r="89" spans="2:11" ht="27" hidden="1" x14ac:dyDescent="0.25">
      <c r="B89" s="2">
        <f t="shared" si="1"/>
        <v>80</v>
      </c>
      <c r="C89" s="18" t="s">
        <v>123</v>
      </c>
      <c r="D89" s="18" t="s">
        <v>124</v>
      </c>
      <c r="E89" s="19" t="s">
        <v>125</v>
      </c>
      <c r="F89" s="20">
        <v>45330</v>
      </c>
      <c r="G89" s="21">
        <v>20551.169999999998</v>
      </c>
      <c r="H89" s="20">
        <v>45657</v>
      </c>
      <c r="I89" s="21">
        <v>20551.169999999998</v>
      </c>
      <c r="K89" s="17" t="s">
        <v>15</v>
      </c>
    </row>
    <row r="90" spans="2:11" ht="27" hidden="1" x14ac:dyDescent="0.25">
      <c r="B90" s="2">
        <f t="shared" si="1"/>
        <v>81</v>
      </c>
      <c r="C90" s="18" t="s">
        <v>123</v>
      </c>
      <c r="D90" s="18" t="s">
        <v>126</v>
      </c>
      <c r="E90" s="19" t="s">
        <v>127</v>
      </c>
      <c r="F90" s="20">
        <v>45334</v>
      </c>
      <c r="G90" s="21">
        <v>19204.830000000002</v>
      </c>
      <c r="H90" s="20">
        <v>45657</v>
      </c>
      <c r="I90" s="21">
        <v>19204.830000000002</v>
      </c>
      <c r="K90" s="17" t="s">
        <v>15</v>
      </c>
    </row>
    <row r="91" spans="2:11" ht="27" hidden="1" x14ac:dyDescent="0.25">
      <c r="B91" s="2">
        <f t="shared" si="1"/>
        <v>82</v>
      </c>
      <c r="C91" s="18" t="s">
        <v>123</v>
      </c>
      <c r="D91" s="18" t="s">
        <v>126</v>
      </c>
      <c r="E91" s="19" t="s">
        <v>127</v>
      </c>
      <c r="F91" s="20">
        <v>45334</v>
      </c>
      <c r="G91" s="21">
        <v>19204.830000000002</v>
      </c>
      <c r="H91" s="20">
        <v>45657</v>
      </c>
      <c r="I91" s="21">
        <v>19204.830000000002</v>
      </c>
      <c r="K91" s="17" t="s">
        <v>15</v>
      </c>
    </row>
    <row r="92" spans="2:11" ht="27" hidden="1" x14ac:dyDescent="0.25">
      <c r="B92" s="2">
        <f t="shared" si="1"/>
        <v>83</v>
      </c>
      <c r="C92" s="18" t="s">
        <v>19</v>
      </c>
      <c r="D92" s="18" t="s">
        <v>128</v>
      </c>
      <c r="E92" s="19" t="s">
        <v>129</v>
      </c>
      <c r="F92" s="20">
        <v>45335</v>
      </c>
      <c r="G92" s="21">
        <v>82128</v>
      </c>
      <c r="H92" s="20">
        <v>46022</v>
      </c>
      <c r="I92" s="21">
        <v>82128</v>
      </c>
      <c r="K92" s="17" t="s">
        <v>15</v>
      </c>
    </row>
    <row r="93" spans="2:11" ht="27" hidden="1" x14ac:dyDescent="0.25">
      <c r="B93" s="2">
        <f t="shared" si="1"/>
        <v>84</v>
      </c>
      <c r="C93" s="18" t="s">
        <v>19</v>
      </c>
      <c r="D93" s="18" t="s">
        <v>128</v>
      </c>
      <c r="E93" s="19" t="s">
        <v>129</v>
      </c>
      <c r="F93" s="20">
        <v>45335</v>
      </c>
      <c r="G93" s="21">
        <v>82128</v>
      </c>
      <c r="H93" s="20">
        <v>46022</v>
      </c>
      <c r="I93" s="21">
        <v>82128</v>
      </c>
      <c r="K93" s="17" t="s">
        <v>15</v>
      </c>
    </row>
    <row r="94" spans="2:11" ht="27" hidden="1" x14ac:dyDescent="0.25">
      <c r="B94" s="2">
        <f t="shared" si="1"/>
        <v>85</v>
      </c>
      <c r="C94" s="18" t="s">
        <v>19</v>
      </c>
      <c r="D94" s="18" t="s">
        <v>130</v>
      </c>
      <c r="E94" s="19" t="s">
        <v>131</v>
      </c>
      <c r="F94" s="20">
        <v>45336</v>
      </c>
      <c r="G94" s="21">
        <v>82482</v>
      </c>
      <c r="H94" s="20">
        <v>46022</v>
      </c>
      <c r="I94" s="21">
        <v>82482</v>
      </c>
      <c r="K94" s="17" t="s">
        <v>15</v>
      </c>
    </row>
    <row r="95" spans="2:11" ht="27" hidden="1" x14ac:dyDescent="0.25">
      <c r="B95" s="2">
        <f t="shared" si="1"/>
        <v>86</v>
      </c>
      <c r="C95" s="18" t="s">
        <v>19</v>
      </c>
      <c r="D95" s="18" t="s">
        <v>130</v>
      </c>
      <c r="E95" s="19" t="s">
        <v>131</v>
      </c>
      <c r="F95" s="20">
        <v>45336</v>
      </c>
      <c r="G95" s="21">
        <v>82482</v>
      </c>
      <c r="H95" s="20">
        <v>46022</v>
      </c>
      <c r="I95" s="21">
        <v>82482</v>
      </c>
      <c r="K95" s="17" t="s">
        <v>15</v>
      </c>
    </row>
    <row r="96" spans="2:11" ht="27" hidden="1" x14ac:dyDescent="0.25">
      <c r="B96" s="2">
        <f t="shared" si="1"/>
        <v>87</v>
      </c>
      <c r="C96" s="18" t="s">
        <v>132</v>
      </c>
      <c r="D96" s="18" t="s">
        <v>133</v>
      </c>
      <c r="E96" s="19" t="s">
        <v>134</v>
      </c>
      <c r="F96" s="20">
        <v>45338</v>
      </c>
      <c r="G96" s="21">
        <v>140201.70000000001</v>
      </c>
      <c r="H96" s="20">
        <v>45657</v>
      </c>
      <c r="I96" s="21">
        <v>140201.70000000001</v>
      </c>
      <c r="K96" s="17" t="s">
        <v>15</v>
      </c>
    </row>
    <row r="97" spans="2:11" ht="27" hidden="1" x14ac:dyDescent="0.25">
      <c r="B97" s="2">
        <f t="shared" si="1"/>
        <v>88</v>
      </c>
      <c r="C97" s="18" t="s">
        <v>135</v>
      </c>
      <c r="D97" s="18" t="s">
        <v>136</v>
      </c>
      <c r="E97" s="19" t="s">
        <v>137</v>
      </c>
      <c r="F97" s="20">
        <v>45338</v>
      </c>
      <c r="G97" s="21">
        <v>44840</v>
      </c>
      <c r="H97" s="20">
        <v>45657</v>
      </c>
      <c r="I97" s="21">
        <v>44840</v>
      </c>
      <c r="K97" s="17" t="s">
        <v>15</v>
      </c>
    </row>
    <row r="98" spans="2:11" ht="27" hidden="1" x14ac:dyDescent="0.25">
      <c r="B98" s="2">
        <f t="shared" si="1"/>
        <v>89</v>
      </c>
      <c r="C98" s="18" t="s">
        <v>132</v>
      </c>
      <c r="D98" s="18" t="s">
        <v>133</v>
      </c>
      <c r="E98" s="19" t="s">
        <v>134</v>
      </c>
      <c r="F98" s="20">
        <v>45338</v>
      </c>
      <c r="G98" s="21">
        <v>140201.70000000001</v>
      </c>
      <c r="H98" s="20">
        <v>45657</v>
      </c>
      <c r="I98" s="21">
        <v>140201.70000000001</v>
      </c>
      <c r="K98" s="17" t="s">
        <v>15</v>
      </c>
    </row>
    <row r="99" spans="2:11" ht="27" hidden="1" x14ac:dyDescent="0.25">
      <c r="B99" s="2">
        <f t="shared" si="1"/>
        <v>90</v>
      </c>
      <c r="C99" s="18" t="s">
        <v>135</v>
      </c>
      <c r="D99" s="18" t="s">
        <v>136</v>
      </c>
      <c r="E99" s="19" t="s">
        <v>137</v>
      </c>
      <c r="F99" s="20">
        <v>45338</v>
      </c>
      <c r="G99" s="21">
        <v>44840</v>
      </c>
      <c r="H99" s="20">
        <v>45657</v>
      </c>
      <c r="I99" s="21">
        <v>44840</v>
      </c>
      <c r="K99" s="17" t="s">
        <v>15</v>
      </c>
    </row>
    <row r="100" spans="2:11" ht="27" hidden="1" x14ac:dyDescent="0.25">
      <c r="B100" s="2">
        <f t="shared" si="1"/>
        <v>91</v>
      </c>
      <c r="C100" s="18" t="s">
        <v>123</v>
      </c>
      <c r="D100" s="18" t="s">
        <v>138</v>
      </c>
      <c r="E100" s="19" t="s">
        <v>139</v>
      </c>
      <c r="F100" s="20">
        <v>45341</v>
      </c>
      <c r="G100" s="21">
        <v>21698.91</v>
      </c>
      <c r="H100" s="20">
        <v>45657</v>
      </c>
      <c r="I100" s="21">
        <v>21698.91</v>
      </c>
      <c r="K100" s="17" t="s">
        <v>15</v>
      </c>
    </row>
    <row r="101" spans="2:11" ht="27" hidden="1" x14ac:dyDescent="0.25">
      <c r="B101" s="2">
        <f t="shared" si="1"/>
        <v>92</v>
      </c>
      <c r="C101" s="18" t="s">
        <v>123</v>
      </c>
      <c r="D101" s="18" t="s">
        <v>138</v>
      </c>
      <c r="E101" s="19" t="s">
        <v>139</v>
      </c>
      <c r="F101" s="20">
        <v>45341</v>
      </c>
      <c r="G101" s="21">
        <v>21698.91</v>
      </c>
      <c r="H101" s="20">
        <v>45657</v>
      </c>
      <c r="I101" s="21">
        <v>21698.91</v>
      </c>
      <c r="K101" s="17" t="s">
        <v>15</v>
      </c>
    </row>
    <row r="102" spans="2:11" ht="27" hidden="1" x14ac:dyDescent="0.25">
      <c r="B102" s="2">
        <f t="shared" si="1"/>
        <v>93</v>
      </c>
      <c r="C102" s="18" t="s">
        <v>140</v>
      </c>
      <c r="D102" s="18" t="s">
        <v>141</v>
      </c>
      <c r="E102" s="19" t="s">
        <v>142</v>
      </c>
      <c r="F102" s="20">
        <v>45344</v>
      </c>
      <c r="G102" s="21">
        <v>70947.5</v>
      </c>
      <c r="H102" s="20">
        <v>45657</v>
      </c>
      <c r="I102" s="21">
        <v>70947.5</v>
      </c>
      <c r="K102" s="17" t="s">
        <v>15</v>
      </c>
    </row>
    <row r="103" spans="2:11" ht="27" hidden="1" x14ac:dyDescent="0.25">
      <c r="B103" s="2">
        <f t="shared" si="1"/>
        <v>94</v>
      </c>
      <c r="C103" s="18" t="s">
        <v>109</v>
      </c>
      <c r="D103" s="18" t="s">
        <v>143</v>
      </c>
      <c r="E103" s="19" t="s">
        <v>144</v>
      </c>
      <c r="F103" s="20">
        <v>45344</v>
      </c>
      <c r="G103" s="21">
        <v>6105</v>
      </c>
      <c r="H103" s="20">
        <v>45657</v>
      </c>
      <c r="I103" s="21">
        <v>6105</v>
      </c>
      <c r="K103" s="17" t="s">
        <v>15</v>
      </c>
    </row>
    <row r="104" spans="2:11" ht="27" hidden="1" x14ac:dyDescent="0.25">
      <c r="B104" s="2">
        <f t="shared" si="1"/>
        <v>95</v>
      </c>
      <c r="C104" s="18" t="s">
        <v>140</v>
      </c>
      <c r="D104" s="18" t="s">
        <v>141</v>
      </c>
      <c r="E104" s="19" t="s">
        <v>142</v>
      </c>
      <c r="F104" s="20">
        <v>45344</v>
      </c>
      <c r="G104" s="21">
        <v>70947.5</v>
      </c>
      <c r="H104" s="20">
        <v>45657</v>
      </c>
      <c r="I104" s="21">
        <v>70947.5</v>
      </c>
      <c r="K104" s="17" t="s">
        <v>15</v>
      </c>
    </row>
    <row r="105" spans="2:11" ht="27" hidden="1" x14ac:dyDescent="0.25">
      <c r="B105" s="2">
        <f t="shared" si="1"/>
        <v>96</v>
      </c>
      <c r="C105" s="18" t="s">
        <v>109</v>
      </c>
      <c r="D105" s="18" t="s">
        <v>143</v>
      </c>
      <c r="E105" s="19" t="s">
        <v>144</v>
      </c>
      <c r="F105" s="20">
        <v>45344</v>
      </c>
      <c r="G105" s="21">
        <v>6105</v>
      </c>
      <c r="H105" s="20">
        <v>45657</v>
      </c>
      <c r="I105" s="21">
        <v>6105</v>
      </c>
      <c r="K105" s="17" t="s">
        <v>15</v>
      </c>
    </row>
    <row r="106" spans="2:11" ht="27" hidden="1" x14ac:dyDescent="0.25">
      <c r="B106" s="2">
        <f t="shared" si="1"/>
        <v>97</v>
      </c>
      <c r="C106" s="18" t="s">
        <v>79</v>
      </c>
      <c r="D106" s="18" t="s">
        <v>145</v>
      </c>
      <c r="E106" s="19" t="s">
        <v>146</v>
      </c>
      <c r="F106" s="20">
        <v>45345</v>
      </c>
      <c r="G106" s="21">
        <v>10620</v>
      </c>
      <c r="H106" s="20">
        <v>45657</v>
      </c>
      <c r="I106" s="21">
        <v>10620</v>
      </c>
      <c r="K106" s="17" t="s">
        <v>15</v>
      </c>
    </row>
    <row r="107" spans="2:11" ht="27" hidden="1" x14ac:dyDescent="0.25">
      <c r="B107" s="2">
        <f t="shared" si="1"/>
        <v>98</v>
      </c>
      <c r="C107" s="18" t="s">
        <v>79</v>
      </c>
      <c r="D107" s="18" t="s">
        <v>145</v>
      </c>
      <c r="E107" s="19" t="s">
        <v>146</v>
      </c>
      <c r="F107" s="20">
        <v>45345</v>
      </c>
      <c r="G107" s="21">
        <v>10620</v>
      </c>
      <c r="H107" s="20">
        <v>45657</v>
      </c>
      <c r="I107" s="21">
        <v>10620</v>
      </c>
      <c r="K107" s="17" t="s">
        <v>15</v>
      </c>
    </row>
    <row r="108" spans="2:11" ht="27" hidden="1" x14ac:dyDescent="0.25">
      <c r="B108" s="2">
        <f t="shared" si="1"/>
        <v>99</v>
      </c>
      <c r="C108" s="18" t="s">
        <v>147</v>
      </c>
      <c r="D108" s="18" t="s">
        <v>148</v>
      </c>
      <c r="E108" s="19" t="s">
        <v>149</v>
      </c>
      <c r="F108" s="20">
        <v>45348</v>
      </c>
      <c r="G108" s="21">
        <v>177545.7</v>
      </c>
      <c r="H108" s="20">
        <v>45657</v>
      </c>
      <c r="I108" s="21">
        <v>177545.7</v>
      </c>
      <c r="K108" s="17" t="s">
        <v>15</v>
      </c>
    </row>
    <row r="109" spans="2:11" ht="27" hidden="1" x14ac:dyDescent="0.25">
      <c r="B109" s="2">
        <f t="shared" si="1"/>
        <v>100</v>
      </c>
      <c r="C109" s="18" t="s">
        <v>147</v>
      </c>
      <c r="D109" s="18" t="s">
        <v>148</v>
      </c>
      <c r="E109" s="19" t="s">
        <v>149</v>
      </c>
      <c r="F109" s="20">
        <v>45348</v>
      </c>
      <c r="G109" s="21">
        <v>177545.7</v>
      </c>
      <c r="H109" s="20">
        <v>45657</v>
      </c>
      <c r="I109" s="21">
        <v>177545.7</v>
      </c>
      <c r="K109" s="17" t="s">
        <v>15</v>
      </c>
    </row>
    <row r="110" spans="2:11" ht="27" hidden="1" x14ac:dyDescent="0.25">
      <c r="B110" s="2">
        <f t="shared" si="1"/>
        <v>101</v>
      </c>
      <c r="C110" s="18" t="s">
        <v>150</v>
      </c>
      <c r="D110" s="18" t="s">
        <v>151</v>
      </c>
      <c r="E110" s="19" t="s">
        <v>152</v>
      </c>
      <c r="F110" s="20">
        <v>45350</v>
      </c>
      <c r="G110" s="21">
        <v>61714</v>
      </c>
      <c r="H110" s="20">
        <v>45657</v>
      </c>
      <c r="I110" s="21">
        <v>61714</v>
      </c>
      <c r="K110" s="17" t="s">
        <v>15</v>
      </c>
    </row>
    <row r="111" spans="2:11" ht="27" hidden="1" x14ac:dyDescent="0.25">
      <c r="B111" s="2">
        <f t="shared" si="1"/>
        <v>102</v>
      </c>
      <c r="C111" s="18" t="s">
        <v>150</v>
      </c>
      <c r="D111" s="18" t="s">
        <v>151</v>
      </c>
      <c r="E111" s="19" t="s">
        <v>152</v>
      </c>
      <c r="F111" s="20">
        <v>45350</v>
      </c>
      <c r="G111" s="21">
        <v>61714</v>
      </c>
      <c r="H111" s="20">
        <v>45657</v>
      </c>
      <c r="I111" s="21">
        <v>61714</v>
      </c>
      <c r="K111" s="17" t="s">
        <v>15</v>
      </c>
    </row>
    <row r="112" spans="2:11" ht="40.5" hidden="1" x14ac:dyDescent="0.25">
      <c r="B112" s="2">
        <f t="shared" si="1"/>
        <v>103</v>
      </c>
      <c r="C112" s="18" t="s">
        <v>153</v>
      </c>
      <c r="D112" s="18" t="s">
        <v>154</v>
      </c>
      <c r="E112" s="19" t="s">
        <v>155</v>
      </c>
      <c r="F112" s="20">
        <v>45351</v>
      </c>
      <c r="G112" s="21">
        <v>16666.32</v>
      </c>
      <c r="H112" s="20">
        <v>45657</v>
      </c>
      <c r="I112" s="21">
        <v>16666.32</v>
      </c>
      <c r="K112" s="17" t="s">
        <v>15</v>
      </c>
    </row>
    <row r="113" spans="2:11" ht="40.5" hidden="1" x14ac:dyDescent="0.25">
      <c r="B113" s="2">
        <f t="shared" si="1"/>
        <v>104</v>
      </c>
      <c r="C113" s="18" t="s">
        <v>153</v>
      </c>
      <c r="D113" s="18" t="s">
        <v>154</v>
      </c>
      <c r="E113" s="19" t="s">
        <v>155</v>
      </c>
      <c r="F113" s="20">
        <v>45351</v>
      </c>
      <c r="G113" s="21">
        <v>16666.32</v>
      </c>
      <c r="H113" s="20">
        <v>45657</v>
      </c>
      <c r="I113" s="21">
        <v>16666.32</v>
      </c>
      <c r="K113" s="17" t="s">
        <v>15</v>
      </c>
    </row>
    <row r="114" spans="2:11" ht="27" hidden="1" x14ac:dyDescent="0.25">
      <c r="B114" s="2">
        <f t="shared" si="1"/>
        <v>105</v>
      </c>
      <c r="C114" s="18" t="s">
        <v>156</v>
      </c>
      <c r="D114" s="18" t="s">
        <v>157</v>
      </c>
      <c r="E114" s="19" t="s">
        <v>158</v>
      </c>
      <c r="F114" s="20">
        <v>45352</v>
      </c>
      <c r="G114" s="21">
        <v>112595.6</v>
      </c>
      <c r="H114" s="20">
        <v>45657</v>
      </c>
      <c r="I114" s="21">
        <v>112595.6</v>
      </c>
      <c r="K114" s="17" t="s">
        <v>15</v>
      </c>
    </row>
    <row r="115" spans="2:11" ht="27" hidden="1" x14ac:dyDescent="0.25">
      <c r="B115" s="2">
        <f t="shared" si="1"/>
        <v>106</v>
      </c>
      <c r="C115" s="18" t="s">
        <v>19</v>
      </c>
      <c r="D115" s="18" t="s">
        <v>159</v>
      </c>
      <c r="E115" s="19" t="s">
        <v>160</v>
      </c>
      <c r="F115" s="20">
        <v>45355</v>
      </c>
      <c r="G115" s="21">
        <v>76641</v>
      </c>
      <c r="H115" s="20">
        <v>46022</v>
      </c>
      <c r="I115" s="21">
        <v>76641</v>
      </c>
      <c r="K115" s="17" t="s">
        <v>15</v>
      </c>
    </row>
    <row r="116" spans="2:11" ht="27" hidden="1" x14ac:dyDescent="0.25">
      <c r="B116" s="2">
        <f t="shared" si="1"/>
        <v>107</v>
      </c>
      <c r="C116" s="18" t="s">
        <v>161</v>
      </c>
      <c r="D116" s="18" t="s">
        <v>162</v>
      </c>
      <c r="E116" s="19" t="s">
        <v>163</v>
      </c>
      <c r="F116" s="20">
        <v>45355</v>
      </c>
      <c r="G116" s="21">
        <v>6435</v>
      </c>
      <c r="H116" s="20">
        <v>45657</v>
      </c>
      <c r="I116" s="21">
        <v>6435</v>
      </c>
      <c r="K116" s="17" t="s">
        <v>15</v>
      </c>
    </row>
    <row r="117" spans="2:11" ht="27" hidden="1" x14ac:dyDescent="0.25">
      <c r="B117" s="2">
        <f t="shared" si="1"/>
        <v>108</v>
      </c>
      <c r="C117" s="18" t="s">
        <v>19</v>
      </c>
      <c r="D117" s="18" t="s">
        <v>164</v>
      </c>
      <c r="E117" s="19" t="s">
        <v>165</v>
      </c>
      <c r="F117" s="20">
        <v>45355</v>
      </c>
      <c r="G117" s="21">
        <v>60888</v>
      </c>
      <c r="H117" s="20">
        <v>46022</v>
      </c>
      <c r="I117" s="21">
        <v>60888</v>
      </c>
      <c r="K117" s="17" t="s">
        <v>15</v>
      </c>
    </row>
    <row r="118" spans="2:11" ht="27" hidden="1" x14ac:dyDescent="0.25">
      <c r="B118" s="2">
        <f t="shared" si="1"/>
        <v>109</v>
      </c>
      <c r="C118" s="18" t="s">
        <v>123</v>
      </c>
      <c r="D118" s="18" t="s">
        <v>166</v>
      </c>
      <c r="E118" s="19" t="s">
        <v>167</v>
      </c>
      <c r="F118" s="20">
        <v>45356</v>
      </c>
      <c r="G118" s="21">
        <v>15139.38</v>
      </c>
      <c r="H118" s="20">
        <v>46022</v>
      </c>
      <c r="I118" s="21">
        <v>15139.38</v>
      </c>
      <c r="K118" s="17" t="s">
        <v>15</v>
      </c>
    </row>
    <row r="119" spans="2:11" ht="27" hidden="1" x14ac:dyDescent="0.25">
      <c r="B119" s="2">
        <f t="shared" si="1"/>
        <v>110</v>
      </c>
      <c r="C119" s="18" t="s">
        <v>168</v>
      </c>
      <c r="D119" s="18" t="s">
        <v>169</v>
      </c>
      <c r="E119" s="19" t="s">
        <v>170</v>
      </c>
      <c r="F119" s="20">
        <v>45362</v>
      </c>
      <c r="G119" s="21">
        <v>380000</v>
      </c>
      <c r="H119" s="20">
        <v>45657</v>
      </c>
      <c r="I119" s="21">
        <v>380000</v>
      </c>
      <c r="K119" s="17" t="s">
        <v>15</v>
      </c>
    </row>
    <row r="120" spans="2:11" ht="27" hidden="1" x14ac:dyDescent="0.25">
      <c r="B120" s="2">
        <f t="shared" si="1"/>
        <v>111</v>
      </c>
      <c r="C120" s="18" t="s">
        <v>123</v>
      </c>
      <c r="D120" s="18" t="s">
        <v>171</v>
      </c>
      <c r="E120" s="19" t="s">
        <v>172</v>
      </c>
      <c r="F120" s="20">
        <v>45362</v>
      </c>
      <c r="G120" s="21">
        <v>16643.88</v>
      </c>
      <c r="H120" s="20">
        <v>46022</v>
      </c>
      <c r="I120" s="21">
        <v>16643.88</v>
      </c>
      <c r="K120" s="17" t="s">
        <v>15</v>
      </c>
    </row>
    <row r="121" spans="2:11" ht="27" hidden="1" x14ac:dyDescent="0.25">
      <c r="B121" s="2">
        <f t="shared" si="1"/>
        <v>112</v>
      </c>
      <c r="C121" s="18" t="s">
        <v>123</v>
      </c>
      <c r="D121" s="18" t="s">
        <v>173</v>
      </c>
      <c r="E121" s="19" t="s">
        <v>174</v>
      </c>
      <c r="F121" s="20">
        <v>45362</v>
      </c>
      <c r="G121" s="21">
        <v>31308.41</v>
      </c>
      <c r="H121" s="20">
        <v>46022</v>
      </c>
      <c r="I121" s="21">
        <v>31308.41</v>
      </c>
      <c r="K121" s="17" t="s">
        <v>15</v>
      </c>
    </row>
    <row r="122" spans="2:11" ht="27" hidden="1" x14ac:dyDescent="0.25">
      <c r="B122" s="2">
        <f t="shared" si="1"/>
        <v>113</v>
      </c>
      <c r="C122" s="18" t="s">
        <v>123</v>
      </c>
      <c r="D122" s="18" t="s">
        <v>175</v>
      </c>
      <c r="E122" s="19" t="s">
        <v>176</v>
      </c>
      <c r="F122" s="20">
        <v>45362</v>
      </c>
      <c r="G122" s="21">
        <v>15139.38</v>
      </c>
      <c r="H122" s="20">
        <v>46022</v>
      </c>
      <c r="I122" s="21">
        <v>15139.38</v>
      </c>
      <c r="K122" s="17" t="s">
        <v>15</v>
      </c>
    </row>
    <row r="123" spans="2:11" ht="27" hidden="1" x14ac:dyDescent="0.25">
      <c r="B123" s="2">
        <f t="shared" si="1"/>
        <v>114</v>
      </c>
      <c r="C123" s="18" t="s">
        <v>123</v>
      </c>
      <c r="D123" s="18" t="s">
        <v>177</v>
      </c>
      <c r="E123" s="19" t="s">
        <v>178</v>
      </c>
      <c r="F123" s="20">
        <v>45362</v>
      </c>
      <c r="G123" s="21">
        <v>14997.2</v>
      </c>
      <c r="H123" s="20">
        <v>46022</v>
      </c>
      <c r="I123" s="21">
        <v>14997.2</v>
      </c>
      <c r="K123" s="17" t="s">
        <v>15</v>
      </c>
    </row>
    <row r="124" spans="2:11" ht="27" hidden="1" x14ac:dyDescent="0.25">
      <c r="B124" s="2">
        <f t="shared" si="1"/>
        <v>115</v>
      </c>
      <c r="C124" s="18" t="s">
        <v>123</v>
      </c>
      <c r="D124" s="18" t="s">
        <v>179</v>
      </c>
      <c r="E124" s="19" t="s">
        <v>180</v>
      </c>
      <c r="F124" s="20">
        <v>45363</v>
      </c>
      <c r="G124" s="21">
        <v>15139.38</v>
      </c>
      <c r="H124" s="20">
        <v>46022</v>
      </c>
      <c r="I124" s="21">
        <v>15139.38</v>
      </c>
      <c r="K124" s="17" t="s">
        <v>15</v>
      </c>
    </row>
    <row r="125" spans="2:11" ht="27" hidden="1" x14ac:dyDescent="0.25">
      <c r="B125" s="2">
        <f t="shared" si="1"/>
        <v>116</v>
      </c>
      <c r="C125" s="18" t="s">
        <v>19</v>
      </c>
      <c r="D125" s="18" t="s">
        <v>181</v>
      </c>
      <c r="E125" s="19" t="s">
        <v>182</v>
      </c>
      <c r="F125" s="20">
        <v>45364</v>
      </c>
      <c r="G125" s="21">
        <v>75579</v>
      </c>
      <c r="H125" s="20">
        <v>46022</v>
      </c>
      <c r="I125" s="21">
        <v>75579</v>
      </c>
      <c r="K125" s="17" t="s">
        <v>15</v>
      </c>
    </row>
    <row r="126" spans="2:11" ht="27" hidden="1" x14ac:dyDescent="0.25">
      <c r="B126" s="2">
        <f t="shared" si="1"/>
        <v>117</v>
      </c>
      <c r="C126" s="18" t="s">
        <v>183</v>
      </c>
      <c r="D126" s="18" t="s">
        <v>184</v>
      </c>
      <c r="E126" s="19" t="s">
        <v>185</v>
      </c>
      <c r="F126" s="20">
        <v>45366</v>
      </c>
      <c r="G126" s="21">
        <v>3489.85</v>
      </c>
      <c r="H126" s="20">
        <v>45657</v>
      </c>
      <c r="I126" s="21">
        <v>3489.85</v>
      </c>
      <c r="K126" s="17" t="s">
        <v>15</v>
      </c>
    </row>
    <row r="127" spans="2:11" ht="27" hidden="1" x14ac:dyDescent="0.25">
      <c r="B127" s="2">
        <f t="shared" si="1"/>
        <v>118</v>
      </c>
      <c r="C127" s="18" t="s">
        <v>186</v>
      </c>
      <c r="D127" s="18" t="s">
        <v>187</v>
      </c>
      <c r="E127" s="19" t="s">
        <v>188</v>
      </c>
      <c r="F127" s="20">
        <v>45369</v>
      </c>
      <c r="G127" s="21">
        <v>743654.08</v>
      </c>
      <c r="H127" s="20">
        <v>45657</v>
      </c>
      <c r="I127" s="21">
        <v>743654.08</v>
      </c>
      <c r="K127" s="17" t="s">
        <v>15</v>
      </c>
    </row>
    <row r="128" spans="2:11" ht="27" hidden="1" x14ac:dyDescent="0.25">
      <c r="B128" s="2">
        <f t="shared" si="1"/>
        <v>119</v>
      </c>
      <c r="C128" s="18" t="s">
        <v>123</v>
      </c>
      <c r="D128" s="18" t="s">
        <v>189</v>
      </c>
      <c r="E128" s="19" t="s">
        <v>190</v>
      </c>
      <c r="F128" s="20">
        <v>45369</v>
      </c>
      <c r="G128" s="21">
        <v>18318.3</v>
      </c>
      <c r="H128" s="20">
        <v>46022</v>
      </c>
      <c r="I128" s="21">
        <v>18318.3</v>
      </c>
      <c r="K128" s="17" t="s">
        <v>15</v>
      </c>
    </row>
    <row r="129" spans="2:11" ht="27" hidden="1" x14ac:dyDescent="0.25">
      <c r="B129" s="2">
        <f t="shared" si="1"/>
        <v>120</v>
      </c>
      <c r="C129" s="18" t="s">
        <v>19</v>
      </c>
      <c r="D129" s="18" t="s">
        <v>191</v>
      </c>
      <c r="E129" s="19" t="s">
        <v>192</v>
      </c>
      <c r="F129" s="20">
        <v>45369</v>
      </c>
      <c r="G129" s="21">
        <v>74871</v>
      </c>
      <c r="H129" s="20">
        <v>46022</v>
      </c>
      <c r="I129" s="21">
        <v>74871</v>
      </c>
      <c r="K129" s="17" t="s">
        <v>15</v>
      </c>
    </row>
    <row r="130" spans="2:11" ht="27" hidden="1" x14ac:dyDescent="0.25">
      <c r="B130" s="2">
        <f t="shared" si="1"/>
        <v>121</v>
      </c>
      <c r="C130" s="18" t="s">
        <v>193</v>
      </c>
      <c r="D130" s="18" t="s">
        <v>194</v>
      </c>
      <c r="E130" s="19" t="s">
        <v>195</v>
      </c>
      <c r="F130" s="20">
        <v>45370</v>
      </c>
      <c r="G130" s="21">
        <v>13483.53</v>
      </c>
      <c r="H130" s="20">
        <v>45657</v>
      </c>
      <c r="I130" s="21">
        <v>13483.53</v>
      </c>
      <c r="K130" s="17" t="s">
        <v>15</v>
      </c>
    </row>
    <row r="131" spans="2:11" ht="27" hidden="1" x14ac:dyDescent="0.25">
      <c r="B131" s="2">
        <f t="shared" si="1"/>
        <v>122</v>
      </c>
      <c r="C131" s="18" t="s">
        <v>196</v>
      </c>
      <c r="D131" s="18" t="s">
        <v>197</v>
      </c>
      <c r="E131" s="19" t="s">
        <v>198</v>
      </c>
      <c r="F131" s="20">
        <v>45370</v>
      </c>
      <c r="G131" s="21">
        <v>48649.04</v>
      </c>
      <c r="H131" s="20">
        <v>45657</v>
      </c>
      <c r="I131" s="21">
        <v>48649.04</v>
      </c>
      <c r="K131" s="17" t="s">
        <v>15</v>
      </c>
    </row>
    <row r="132" spans="2:11" ht="27" hidden="1" x14ac:dyDescent="0.25">
      <c r="B132" s="2">
        <f t="shared" si="1"/>
        <v>123</v>
      </c>
      <c r="C132" s="18" t="s">
        <v>199</v>
      </c>
      <c r="D132" s="18" t="s">
        <v>200</v>
      </c>
      <c r="E132" s="19" t="s">
        <v>201</v>
      </c>
      <c r="F132" s="20">
        <v>45370</v>
      </c>
      <c r="G132" s="21">
        <v>47200</v>
      </c>
      <c r="H132" s="20">
        <v>45657</v>
      </c>
      <c r="I132" s="21">
        <v>47200</v>
      </c>
      <c r="K132" s="17" t="s">
        <v>15</v>
      </c>
    </row>
    <row r="133" spans="2:11" ht="27" hidden="1" x14ac:dyDescent="0.25">
      <c r="B133" s="2">
        <f t="shared" si="1"/>
        <v>124</v>
      </c>
      <c r="C133" s="18" t="s">
        <v>202</v>
      </c>
      <c r="D133" s="18" t="s">
        <v>203</v>
      </c>
      <c r="E133" s="19" t="s">
        <v>204</v>
      </c>
      <c r="F133" s="20">
        <v>45370</v>
      </c>
      <c r="G133" s="21">
        <v>561557.62</v>
      </c>
      <c r="H133" s="20">
        <v>45657</v>
      </c>
      <c r="I133" s="21">
        <v>561557.62</v>
      </c>
      <c r="K133" s="17" t="s">
        <v>15</v>
      </c>
    </row>
    <row r="134" spans="2:11" ht="40.5" hidden="1" x14ac:dyDescent="0.25">
      <c r="B134" s="2">
        <f t="shared" si="1"/>
        <v>125</v>
      </c>
      <c r="C134" s="18" t="s">
        <v>205</v>
      </c>
      <c r="D134" s="18" t="s">
        <v>206</v>
      </c>
      <c r="E134" s="19" t="s">
        <v>207</v>
      </c>
      <c r="F134" s="20">
        <v>45370</v>
      </c>
      <c r="G134" s="21">
        <v>70800</v>
      </c>
      <c r="H134" s="20">
        <v>45657</v>
      </c>
      <c r="I134" s="21">
        <v>70800</v>
      </c>
      <c r="K134" s="17" t="s">
        <v>15</v>
      </c>
    </row>
    <row r="135" spans="2:11" ht="27" hidden="1" x14ac:dyDescent="0.25">
      <c r="B135" s="2">
        <f t="shared" si="1"/>
        <v>126</v>
      </c>
      <c r="C135" s="18" t="s">
        <v>123</v>
      </c>
      <c r="D135" s="18" t="s">
        <v>208</v>
      </c>
      <c r="E135" s="19" t="s">
        <v>209</v>
      </c>
      <c r="F135" s="20">
        <v>45370</v>
      </c>
      <c r="G135" s="21">
        <v>16365.4</v>
      </c>
      <c r="H135" s="20">
        <v>46022</v>
      </c>
      <c r="I135" s="21">
        <v>16365.4</v>
      </c>
      <c r="K135" s="17" t="s">
        <v>15</v>
      </c>
    </row>
    <row r="136" spans="2:11" ht="27" hidden="1" x14ac:dyDescent="0.25">
      <c r="B136" s="2">
        <f t="shared" si="1"/>
        <v>127</v>
      </c>
      <c r="C136" s="18" t="s">
        <v>210</v>
      </c>
      <c r="D136" s="18" t="s">
        <v>211</v>
      </c>
      <c r="E136" s="19" t="s">
        <v>212</v>
      </c>
      <c r="F136" s="20">
        <v>45371</v>
      </c>
      <c r="G136" s="21">
        <v>37170</v>
      </c>
      <c r="H136" s="20">
        <v>45657</v>
      </c>
      <c r="I136" s="21">
        <v>37170</v>
      </c>
      <c r="K136" s="17" t="s">
        <v>15</v>
      </c>
    </row>
    <row r="137" spans="2:11" ht="40.5" hidden="1" x14ac:dyDescent="0.25">
      <c r="B137" s="2">
        <f t="shared" si="1"/>
        <v>128</v>
      </c>
      <c r="C137" s="18" t="s">
        <v>205</v>
      </c>
      <c r="D137" s="18" t="s">
        <v>213</v>
      </c>
      <c r="E137" s="19" t="s">
        <v>214</v>
      </c>
      <c r="F137" s="20">
        <v>45372</v>
      </c>
      <c r="G137" s="21">
        <v>70800</v>
      </c>
      <c r="H137" s="20">
        <v>45657</v>
      </c>
      <c r="I137" s="21">
        <v>70800</v>
      </c>
      <c r="K137" s="17" t="s">
        <v>15</v>
      </c>
    </row>
    <row r="138" spans="2:11" ht="27" hidden="1" x14ac:dyDescent="0.25">
      <c r="B138" s="2">
        <f t="shared" si="1"/>
        <v>129</v>
      </c>
      <c r="C138" s="18" t="s">
        <v>215</v>
      </c>
      <c r="D138" s="18" t="s">
        <v>216</v>
      </c>
      <c r="E138" s="19" t="s">
        <v>217</v>
      </c>
      <c r="F138" s="20">
        <v>45373</v>
      </c>
      <c r="G138" s="21">
        <v>11800</v>
      </c>
      <c r="H138" s="20">
        <v>45657</v>
      </c>
      <c r="I138" s="21">
        <v>11800</v>
      </c>
      <c r="K138" s="17" t="s">
        <v>15</v>
      </c>
    </row>
    <row r="139" spans="2:11" ht="27" hidden="1" x14ac:dyDescent="0.25">
      <c r="B139" s="2">
        <f t="shared" ref="B139:B202" si="2">+B138+1</f>
        <v>130</v>
      </c>
      <c r="C139" s="18" t="s">
        <v>218</v>
      </c>
      <c r="D139" s="18" t="s">
        <v>219</v>
      </c>
      <c r="E139" s="19" t="s">
        <v>220</v>
      </c>
      <c r="F139" s="20">
        <v>45373</v>
      </c>
      <c r="G139" s="21">
        <v>92326.74</v>
      </c>
      <c r="H139" s="20">
        <v>45657</v>
      </c>
      <c r="I139" s="21">
        <v>92326.74</v>
      </c>
      <c r="K139" s="17" t="s">
        <v>15</v>
      </c>
    </row>
    <row r="140" spans="2:11" ht="27" hidden="1" x14ac:dyDescent="0.25">
      <c r="B140" s="2">
        <f t="shared" si="2"/>
        <v>131</v>
      </c>
      <c r="C140" s="18" t="s">
        <v>221</v>
      </c>
      <c r="D140" s="18" t="s">
        <v>222</v>
      </c>
      <c r="E140" s="19" t="s">
        <v>223</v>
      </c>
      <c r="F140" s="20">
        <v>45373</v>
      </c>
      <c r="G140" s="21">
        <v>16666.32</v>
      </c>
      <c r="H140" s="20">
        <v>45657</v>
      </c>
      <c r="I140" s="21">
        <v>16666.32</v>
      </c>
      <c r="K140" s="17" t="s">
        <v>15</v>
      </c>
    </row>
    <row r="141" spans="2:11" ht="27" hidden="1" x14ac:dyDescent="0.25">
      <c r="B141" s="2">
        <f t="shared" si="2"/>
        <v>132</v>
      </c>
      <c r="C141" s="18" t="s">
        <v>224</v>
      </c>
      <c r="D141" s="18" t="s">
        <v>225</v>
      </c>
      <c r="E141" s="19" t="s">
        <v>226</v>
      </c>
      <c r="F141" s="20">
        <v>45374</v>
      </c>
      <c r="G141" s="21">
        <v>10620</v>
      </c>
      <c r="H141" s="20">
        <v>45657</v>
      </c>
      <c r="I141" s="21">
        <v>10620</v>
      </c>
      <c r="K141" s="17" t="s">
        <v>15</v>
      </c>
    </row>
    <row r="142" spans="2:11" ht="27" hidden="1" x14ac:dyDescent="0.25">
      <c r="B142" s="2">
        <f t="shared" si="2"/>
        <v>133</v>
      </c>
      <c r="C142" s="18" t="s">
        <v>123</v>
      </c>
      <c r="D142" s="18" t="s">
        <v>227</v>
      </c>
      <c r="E142" s="19" t="s">
        <v>228</v>
      </c>
      <c r="F142" s="20">
        <v>45376</v>
      </c>
      <c r="G142" s="21">
        <v>19439.88</v>
      </c>
      <c r="H142" s="20">
        <v>46022</v>
      </c>
      <c r="I142" s="21">
        <v>19439.88</v>
      </c>
      <c r="K142" s="17" t="s">
        <v>15</v>
      </c>
    </row>
    <row r="143" spans="2:11" ht="27" hidden="1" x14ac:dyDescent="0.25">
      <c r="B143" s="2">
        <f t="shared" si="2"/>
        <v>134</v>
      </c>
      <c r="C143" s="18" t="s">
        <v>229</v>
      </c>
      <c r="D143" s="18" t="s">
        <v>230</v>
      </c>
      <c r="E143" s="19" t="s">
        <v>231</v>
      </c>
      <c r="F143" s="20">
        <v>45376</v>
      </c>
      <c r="G143" s="21">
        <v>62882.2</v>
      </c>
      <c r="H143" s="20">
        <v>45657</v>
      </c>
      <c r="I143" s="21">
        <v>62882.2</v>
      </c>
      <c r="K143" s="17" t="s">
        <v>15</v>
      </c>
    </row>
    <row r="144" spans="2:11" ht="27" hidden="1" x14ac:dyDescent="0.25">
      <c r="B144" s="2">
        <f t="shared" si="2"/>
        <v>135</v>
      </c>
      <c r="C144" s="18" t="s">
        <v>232</v>
      </c>
      <c r="D144" s="18" t="s">
        <v>233</v>
      </c>
      <c r="E144" s="19" t="s">
        <v>234</v>
      </c>
      <c r="F144" s="20">
        <v>45376</v>
      </c>
      <c r="G144" s="21">
        <v>2100</v>
      </c>
      <c r="H144" s="20">
        <v>45657</v>
      </c>
      <c r="I144" s="21">
        <v>2100</v>
      </c>
      <c r="K144" s="17" t="s">
        <v>15</v>
      </c>
    </row>
    <row r="145" spans="2:11" ht="27" hidden="1" x14ac:dyDescent="0.25">
      <c r="B145" s="2">
        <f t="shared" si="2"/>
        <v>136</v>
      </c>
      <c r="C145" s="18" t="s">
        <v>235</v>
      </c>
      <c r="D145" s="18" t="s">
        <v>236</v>
      </c>
      <c r="E145" s="19" t="s">
        <v>237</v>
      </c>
      <c r="F145" s="20">
        <v>45377</v>
      </c>
      <c r="G145" s="21">
        <v>356300</v>
      </c>
      <c r="H145" s="20">
        <v>45657</v>
      </c>
      <c r="I145" s="21">
        <v>356300</v>
      </c>
      <c r="K145" s="17" t="s">
        <v>15</v>
      </c>
    </row>
    <row r="146" spans="2:11" ht="27" hidden="1" x14ac:dyDescent="0.25">
      <c r="B146" s="2">
        <f t="shared" si="2"/>
        <v>137</v>
      </c>
      <c r="C146" s="18" t="s">
        <v>238</v>
      </c>
      <c r="D146" s="18" t="s">
        <v>239</v>
      </c>
      <c r="E146" s="19" t="s">
        <v>240</v>
      </c>
      <c r="F146" s="20">
        <v>45378</v>
      </c>
      <c r="G146" s="21">
        <v>113048.15</v>
      </c>
      <c r="H146" s="20">
        <v>45657</v>
      </c>
      <c r="I146" s="21">
        <v>113048.15</v>
      </c>
      <c r="K146" s="17" t="s">
        <v>15</v>
      </c>
    </row>
    <row r="147" spans="2:11" ht="27" hidden="1" x14ac:dyDescent="0.25">
      <c r="B147" s="2">
        <f t="shared" si="2"/>
        <v>138</v>
      </c>
      <c r="C147" s="18" t="s">
        <v>19</v>
      </c>
      <c r="D147" s="18" t="s">
        <v>241</v>
      </c>
      <c r="E147" s="20" t="s">
        <v>242</v>
      </c>
      <c r="F147" s="20">
        <v>45383</v>
      </c>
      <c r="G147" s="18">
        <v>75048</v>
      </c>
      <c r="H147" s="20">
        <v>46022</v>
      </c>
      <c r="I147" s="18">
        <v>75048</v>
      </c>
      <c r="K147" s="17" t="s">
        <v>15</v>
      </c>
    </row>
    <row r="148" spans="2:11" ht="27" hidden="1" x14ac:dyDescent="0.25">
      <c r="B148" s="2">
        <f t="shared" si="2"/>
        <v>139</v>
      </c>
      <c r="C148" s="18" t="s">
        <v>19</v>
      </c>
      <c r="D148" s="18" t="s">
        <v>243</v>
      </c>
      <c r="E148" s="20" t="s">
        <v>244</v>
      </c>
      <c r="F148" s="20">
        <v>45384</v>
      </c>
      <c r="G148" s="18">
        <v>30621</v>
      </c>
      <c r="H148" s="20">
        <v>46022</v>
      </c>
      <c r="I148" s="18">
        <v>30621</v>
      </c>
      <c r="K148" s="17" t="s">
        <v>15</v>
      </c>
    </row>
    <row r="149" spans="2:11" ht="27" hidden="1" x14ac:dyDescent="0.25">
      <c r="B149" s="2">
        <f t="shared" si="2"/>
        <v>140</v>
      </c>
      <c r="C149" s="18" t="s">
        <v>123</v>
      </c>
      <c r="D149" s="18" t="s">
        <v>245</v>
      </c>
      <c r="E149" s="20" t="s">
        <v>246</v>
      </c>
      <c r="F149" s="20">
        <v>45386</v>
      </c>
      <c r="G149" s="18">
        <v>22708.49</v>
      </c>
      <c r="H149" s="20">
        <v>46022</v>
      </c>
      <c r="I149" s="18">
        <v>22708.49</v>
      </c>
      <c r="K149" s="17" t="s">
        <v>15</v>
      </c>
    </row>
    <row r="150" spans="2:11" ht="27" hidden="1" x14ac:dyDescent="0.25">
      <c r="B150" s="2">
        <f t="shared" si="2"/>
        <v>141</v>
      </c>
      <c r="C150" s="18" t="s">
        <v>19</v>
      </c>
      <c r="D150" s="18" t="s">
        <v>247</v>
      </c>
      <c r="E150" s="20" t="s">
        <v>248</v>
      </c>
      <c r="F150" s="20">
        <v>45391</v>
      </c>
      <c r="G150" s="18">
        <v>77703</v>
      </c>
      <c r="H150" s="20">
        <v>46022</v>
      </c>
      <c r="I150" s="18">
        <v>77703</v>
      </c>
      <c r="K150" s="17" t="s">
        <v>15</v>
      </c>
    </row>
    <row r="151" spans="2:11" ht="27" hidden="1" x14ac:dyDescent="0.25">
      <c r="B151" s="2">
        <f t="shared" si="2"/>
        <v>142</v>
      </c>
      <c r="C151" s="18" t="s">
        <v>123</v>
      </c>
      <c r="D151" s="18" t="s">
        <v>249</v>
      </c>
      <c r="E151" s="20" t="s">
        <v>250</v>
      </c>
      <c r="F151" s="20">
        <v>45391</v>
      </c>
      <c r="G151" s="18">
        <v>18061.650000000001</v>
      </c>
      <c r="H151" s="20">
        <v>46022</v>
      </c>
      <c r="I151" s="18">
        <v>18061.650000000001</v>
      </c>
      <c r="K151" s="17" t="s">
        <v>15</v>
      </c>
    </row>
    <row r="152" spans="2:11" ht="27" hidden="1" x14ac:dyDescent="0.25">
      <c r="B152" s="2">
        <f t="shared" si="2"/>
        <v>143</v>
      </c>
      <c r="C152" s="18" t="s">
        <v>123</v>
      </c>
      <c r="D152" s="18" t="s">
        <v>251</v>
      </c>
      <c r="E152" s="20" t="s">
        <v>252</v>
      </c>
      <c r="F152" s="20">
        <v>45394</v>
      </c>
      <c r="G152" s="18">
        <v>29328.25</v>
      </c>
      <c r="H152" s="20">
        <v>46022</v>
      </c>
      <c r="I152" s="18">
        <v>29328.25</v>
      </c>
      <c r="K152" s="17" t="s">
        <v>15</v>
      </c>
    </row>
    <row r="153" spans="2:11" ht="27" hidden="1" x14ac:dyDescent="0.25">
      <c r="B153" s="2">
        <f t="shared" si="2"/>
        <v>144</v>
      </c>
      <c r="C153" s="18" t="s">
        <v>123</v>
      </c>
      <c r="D153" s="18" t="s">
        <v>253</v>
      </c>
      <c r="E153" s="20" t="s">
        <v>254</v>
      </c>
      <c r="F153" s="20">
        <v>45394</v>
      </c>
      <c r="G153" s="18">
        <v>22616.45</v>
      </c>
      <c r="H153" s="20">
        <v>46022</v>
      </c>
      <c r="I153" s="18">
        <v>22616.45</v>
      </c>
      <c r="K153" s="17" t="s">
        <v>15</v>
      </c>
    </row>
    <row r="154" spans="2:11" ht="15" hidden="1" x14ac:dyDescent="0.25">
      <c r="B154" s="2">
        <f t="shared" si="2"/>
        <v>145</v>
      </c>
      <c r="C154" s="18" t="s">
        <v>123</v>
      </c>
      <c r="D154" s="18" t="s">
        <v>255</v>
      </c>
      <c r="E154" s="20" t="s">
        <v>256</v>
      </c>
      <c r="F154" s="20">
        <v>45394</v>
      </c>
      <c r="G154" s="18">
        <v>21448.25</v>
      </c>
      <c r="H154" s="20">
        <v>46022</v>
      </c>
      <c r="I154" s="18">
        <v>21448.25</v>
      </c>
      <c r="K154" s="17" t="s">
        <v>15</v>
      </c>
    </row>
    <row r="155" spans="2:11" ht="27" hidden="1" x14ac:dyDescent="0.25">
      <c r="B155" s="2">
        <f t="shared" si="2"/>
        <v>146</v>
      </c>
      <c r="C155" s="18" t="s">
        <v>123</v>
      </c>
      <c r="D155" s="18" t="s">
        <v>257</v>
      </c>
      <c r="E155" s="20" t="s">
        <v>258</v>
      </c>
      <c r="F155" s="20">
        <v>45394</v>
      </c>
      <c r="G155" s="18">
        <v>21006.18</v>
      </c>
      <c r="H155" s="20">
        <v>46022</v>
      </c>
      <c r="I155" s="18">
        <v>21006.18</v>
      </c>
      <c r="K155" s="17" t="s">
        <v>15</v>
      </c>
    </row>
    <row r="156" spans="2:11" ht="27" hidden="1" x14ac:dyDescent="0.25">
      <c r="B156" s="2">
        <f t="shared" si="2"/>
        <v>147</v>
      </c>
      <c r="C156" s="18" t="s">
        <v>123</v>
      </c>
      <c r="D156" s="18" t="s">
        <v>259</v>
      </c>
      <c r="E156" s="20" t="s">
        <v>260</v>
      </c>
      <c r="F156" s="20">
        <v>45394</v>
      </c>
      <c r="G156" s="18">
        <v>32135.32</v>
      </c>
      <c r="H156" s="20">
        <v>46022</v>
      </c>
      <c r="I156" s="18">
        <v>32135.32</v>
      </c>
      <c r="K156" s="17" t="s">
        <v>15</v>
      </c>
    </row>
    <row r="157" spans="2:11" ht="27" hidden="1" x14ac:dyDescent="0.25">
      <c r="B157" s="2">
        <f t="shared" si="2"/>
        <v>148</v>
      </c>
      <c r="C157" s="18" t="s">
        <v>123</v>
      </c>
      <c r="D157" s="18" t="s">
        <v>261</v>
      </c>
      <c r="E157" s="20" t="s">
        <v>262</v>
      </c>
      <c r="F157" s="20">
        <v>45394</v>
      </c>
      <c r="G157" s="18">
        <v>86980.7</v>
      </c>
      <c r="H157" s="20">
        <v>46022</v>
      </c>
      <c r="I157" s="18">
        <v>86980.7</v>
      </c>
      <c r="K157" s="17" t="s">
        <v>15</v>
      </c>
    </row>
    <row r="158" spans="2:11" ht="40.5" hidden="1" x14ac:dyDescent="0.25">
      <c r="B158" s="2">
        <f t="shared" si="2"/>
        <v>149</v>
      </c>
      <c r="C158" s="18" t="s">
        <v>263</v>
      </c>
      <c r="D158" s="18" t="s">
        <v>264</v>
      </c>
      <c r="E158" s="20" t="s">
        <v>265</v>
      </c>
      <c r="F158" s="20">
        <v>45398</v>
      </c>
      <c r="G158" s="18">
        <v>320145.63</v>
      </c>
      <c r="H158" s="20">
        <v>46022</v>
      </c>
      <c r="I158" s="18">
        <v>320145.63</v>
      </c>
      <c r="K158" s="17" t="s">
        <v>15</v>
      </c>
    </row>
    <row r="159" spans="2:11" ht="27" hidden="1" x14ac:dyDescent="0.25">
      <c r="B159" s="2">
        <f t="shared" si="2"/>
        <v>150</v>
      </c>
      <c r="C159" s="18" t="s">
        <v>123</v>
      </c>
      <c r="D159" s="18" t="s">
        <v>266</v>
      </c>
      <c r="E159" s="20" t="s">
        <v>267</v>
      </c>
      <c r="F159" s="20">
        <v>45398</v>
      </c>
      <c r="G159" s="18">
        <v>15671.11</v>
      </c>
      <c r="H159" s="20">
        <v>46022</v>
      </c>
      <c r="I159" s="18">
        <v>15671.11</v>
      </c>
      <c r="K159" s="17" t="s">
        <v>15</v>
      </c>
    </row>
    <row r="160" spans="2:11" ht="27" hidden="1" x14ac:dyDescent="0.25">
      <c r="B160" s="2">
        <f t="shared" si="2"/>
        <v>151</v>
      </c>
      <c r="C160" s="18" t="s">
        <v>268</v>
      </c>
      <c r="D160" s="18" t="s">
        <v>269</v>
      </c>
      <c r="E160" s="20" t="s">
        <v>270</v>
      </c>
      <c r="F160" s="20">
        <v>45400</v>
      </c>
      <c r="G160" s="18">
        <v>47580.55</v>
      </c>
      <c r="H160" s="20">
        <v>45657</v>
      </c>
      <c r="I160" s="18">
        <v>47580.55</v>
      </c>
      <c r="K160" s="17" t="s">
        <v>15</v>
      </c>
    </row>
    <row r="161" spans="2:11" ht="27" hidden="1" x14ac:dyDescent="0.25">
      <c r="B161" s="2">
        <f t="shared" si="2"/>
        <v>152</v>
      </c>
      <c r="C161" s="18" t="s">
        <v>123</v>
      </c>
      <c r="D161" s="18" t="s">
        <v>271</v>
      </c>
      <c r="E161" s="20" t="s">
        <v>272</v>
      </c>
      <c r="F161" s="20">
        <v>45400</v>
      </c>
      <c r="G161" s="18">
        <v>30816.97</v>
      </c>
      <c r="H161" s="20">
        <v>46022</v>
      </c>
      <c r="I161" s="18">
        <v>30816.97</v>
      </c>
      <c r="K161" s="17" t="s">
        <v>15</v>
      </c>
    </row>
    <row r="162" spans="2:11" ht="27" hidden="1" x14ac:dyDescent="0.25">
      <c r="B162" s="2">
        <f t="shared" si="2"/>
        <v>153</v>
      </c>
      <c r="C162" s="18" t="s">
        <v>19</v>
      </c>
      <c r="D162" s="18" t="s">
        <v>273</v>
      </c>
      <c r="E162" s="20" t="s">
        <v>274</v>
      </c>
      <c r="F162" s="20">
        <v>45401</v>
      </c>
      <c r="G162" s="18">
        <v>81243</v>
      </c>
      <c r="H162" s="20">
        <v>46022</v>
      </c>
      <c r="I162" s="18">
        <v>81243</v>
      </c>
      <c r="K162" s="17" t="s">
        <v>15</v>
      </c>
    </row>
    <row r="163" spans="2:11" ht="27" hidden="1" x14ac:dyDescent="0.25">
      <c r="B163" s="2">
        <f t="shared" si="2"/>
        <v>154</v>
      </c>
      <c r="C163" s="18" t="s">
        <v>123</v>
      </c>
      <c r="D163" s="18" t="s">
        <v>275</v>
      </c>
      <c r="E163" s="20" t="s">
        <v>276</v>
      </c>
      <c r="F163" s="20">
        <v>45401</v>
      </c>
      <c r="G163" s="18">
        <v>17451.71</v>
      </c>
      <c r="H163" s="20">
        <v>46022</v>
      </c>
      <c r="I163" s="18">
        <v>17451.71</v>
      </c>
      <c r="K163" s="17" t="s">
        <v>15</v>
      </c>
    </row>
    <row r="164" spans="2:11" ht="27" hidden="1" x14ac:dyDescent="0.25">
      <c r="B164" s="2">
        <f t="shared" si="2"/>
        <v>155</v>
      </c>
      <c r="C164" s="18" t="s">
        <v>277</v>
      </c>
      <c r="D164" s="18" t="s">
        <v>278</v>
      </c>
      <c r="E164" s="20" t="s">
        <v>279</v>
      </c>
      <c r="F164" s="20">
        <v>45404</v>
      </c>
      <c r="G164" s="18">
        <v>250065.6</v>
      </c>
      <c r="H164" s="20">
        <v>46022</v>
      </c>
      <c r="I164" s="18">
        <v>250065.6</v>
      </c>
      <c r="K164" s="17" t="s">
        <v>15</v>
      </c>
    </row>
    <row r="165" spans="2:11" ht="27" hidden="1" x14ac:dyDescent="0.25">
      <c r="B165" s="2">
        <f t="shared" si="2"/>
        <v>156</v>
      </c>
      <c r="C165" s="18" t="s">
        <v>280</v>
      </c>
      <c r="D165" s="18" t="s">
        <v>281</v>
      </c>
      <c r="E165" s="20" t="s">
        <v>282</v>
      </c>
      <c r="F165" s="20">
        <v>45405</v>
      </c>
      <c r="G165" s="18">
        <v>6265.78</v>
      </c>
      <c r="H165" s="20">
        <v>45657</v>
      </c>
      <c r="I165" s="18">
        <v>6265.78</v>
      </c>
      <c r="K165" s="17" t="s">
        <v>15</v>
      </c>
    </row>
    <row r="166" spans="2:11" ht="27" hidden="1" x14ac:dyDescent="0.25">
      <c r="B166" s="2">
        <f t="shared" si="2"/>
        <v>157</v>
      </c>
      <c r="C166" s="18" t="s">
        <v>280</v>
      </c>
      <c r="D166" s="18" t="s">
        <v>283</v>
      </c>
      <c r="E166" s="20" t="s">
        <v>284</v>
      </c>
      <c r="F166" s="20">
        <v>45405</v>
      </c>
      <c r="G166" s="18">
        <v>10701.13</v>
      </c>
      <c r="H166" s="20">
        <v>45657</v>
      </c>
      <c r="I166" s="18">
        <v>10701.13</v>
      </c>
      <c r="K166" s="17" t="s">
        <v>15</v>
      </c>
    </row>
    <row r="167" spans="2:11" ht="27" hidden="1" x14ac:dyDescent="0.25">
      <c r="B167" s="2">
        <f t="shared" si="2"/>
        <v>158</v>
      </c>
      <c r="C167" s="18" t="s">
        <v>280</v>
      </c>
      <c r="D167" s="18" t="s">
        <v>285</v>
      </c>
      <c r="E167" s="20" t="s">
        <v>286</v>
      </c>
      <c r="F167" s="20">
        <v>45405</v>
      </c>
      <c r="G167" s="18">
        <v>10701.04</v>
      </c>
      <c r="H167" s="20">
        <v>45657</v>
      </c>
      <c r="I167" s="18">
        <v>10701.04</v>
      </c>
      <c r="K167" s="17" t="s">
        <v>15</v>
      </c>
    </row>
    <row r="168" spans="2:11" ht="27" hidden="1" x14ac:dyDescent="0.25">
      <c r="B168" s="2">
        <f t="shared" si="2"/>
        <v>159</v>
      </c>
      <c r="C168" s="18" t="s">
        <v>280</v>
      </c>
      <c r="D168" s="18" t="s">
        <v>287</v>
      </c>
      <c r="E168" s="20" t="s">
        <v>288</v>
      </c>
      <c r="F168" s="20">
        <v>45405</v>
      </c>
      <c r="G168" s="18">
        <v>13361.4</v>
      </c>
      <c r="H168" s="20">
        <v>45657</v>
      </c>
      <c r="I168" s="18">
        <v>13361.4</v>
      </c>
      <c r="K168" s="17" t="s">
        <v>15</v>
      </c>
    </row>
    <row r="169" spans="2:11" ht="27" hidden="1" x14ac:dyDescent="0.25">
      <c r="B169" s="2">
        <f t="shared" si="2"/>
        <v>160</v>
      </c>
      <c r="C169" s="18" t="s">
        <v>280</v>
      </c>
      <c r="D169" s="18" t="s">
        <v>289</v>
      </c>
      <c r="E169" s="20" t="s">
        <v>290</v>
      </c>
      <c r="F169" s="20">
        <v>45405</v>
      </c>
      <c r="G169" s="18">
        <v>10400.370000000001</v>
      </c>
      <c r="H169" s="20">
        <v>45657</v>
      </c>
      <c r="I169" s="18">
        <v>10400.370000000001</v>
      </c>
      <c r="K169" s="17" t="s">
        <v>15</v>
      </c>
    </row>
    <row r="170" spans="2:11" ht="27" hidden="1" x14ac:dyDescent="0.25">
      <c r="B170" s="2">
        <f t="shared" si="2"/>
        <v>161</v>
      </c>
      <c r="C170" s="18" t="s">
        <v>280</v>
      </c>
      <c r="D170" s="18" t="s">
        <v>291</v>
      </c>
      <c r="E170" s="20" t="s">
        <v>292</v>
      </c>
      <c r="F170" s="20">
        <v>45405</v>
      </c>
      <c r="G170" s="18">
        <v>9831.98</v>
      </c>
      <c r="H170" s="20">
        <v>45657</v>
      </c>
      <c r="I170" s="18">
        <v>9831.98</v>
      </c>
      <c r="K170" s="17" t="s">
        <v>15</v>
      </c>
    </row>
    <row r="171" spans="2:11" ht="27" hidden="1" x14ac:dyDescent="0.25">
      <c r="B171" s="2">
        <f t="shared" si="2"/>
        <v>162</v>
      </c>
      <c r="C171" s="18" t="s">
        <v>280</v>
      </c>
      <c r="D171" s="18" t="s">
        <v>293</v>
      </c>
      <c r="E171" s="20" t="s">
        <v>294</v>
      </c>
      <c r="F171" s="20">
        <v>45405</v>
      </c>
      <c r="G171" s="18">
        <v>10400.370000000001</v>
      </c>
      <c r="H171" s="20">
        <v>45657</v>
      </c>
      <c r="I171" s="18">
        <v>10400.370000000001</v>
      </c>
      <c r="K171" s="17" t="s">
        <v>15</v>
      </c>
    </row>
    <row r="172" spans="2:11" ht="27" hidden="1" x14ac:dyDescent="0.25">
      <c r="B172" s="2">
        <f t="shared" si="2"/>
        <v>163</v>
      </c>
      <c r="C172" s="18" t="s">
        <v>280</v>
      </c>
      <c r="D172" s="18" t="s">
        <v>295</v>
      </c>
      <c r="E172" s="20" t="s">
        <v>296</v>
      </c>
      <c r="F172" s="20">
        <v>45405</v>
      </c>
      <c r="G172" s="18">
        <v>10400.450000000001</v>
      </c>
      <c r="H172" s="20">
        <v>45657</v>
      </c>
      <c r="I172" s="18">
        <v>10400.450000000001</v>
      </c>
      <c r="K172" s="17" t="s">
        <v>15</v>
      </c>
    </row>
    <row r="173" spans="2:11" ht="27" hidden="1" x14ac:dyDescent="0.25">
      <c r="B173" s="2">
        <f t="shared" si="2"/>
        <v>164</v>
      </c>
      <c r="C173" s="18" t="s">
        <v>280</v>
      </c>
      <c r="D173" s="18" t="s">
        <v>297</v>
      </c>
      <c r="E173" s="20" t="s">
        <v>298</v>
      </c>
      <c r="F173" s="20">
        <v>45405</v>
      </c>
      <c r="G173" s="18">
        <v>10134.549999999999</v>
      </c>
      <c r="H173" s="20">
        <v>45657</v>
      </c>
      <c r="I173" s="18">
        <v>10134.549999999999</v>
      </c>
      <c r="K173" s="17" t="s">
        <v>15</v>
      </c>
    </row>
    <row r="174" spans="2:11" ht="27" hidden="1" x14ac:dyDescent="0.25">
      <c r="B174" s="2">
        <f t="shared" si="2"/>
        <v>165</v>
      </c>
      <c r="C174" s="18" t="s">
        <v>280</v>
      </c>
      <c r="D174" s="18" t="s">
        <v>299</v>
      </c>
      <c r="E174" s="20" t="s">
        <v>300</v>
      </c>
      <c r="F174" s="20">
        <v>45405</v>
      </c>
      <c r="G174" s="18">
        <v>5039.76</v>
      </c>
      <c r="H174" s="20">
        <v>45657</v>
      </c>
      <c r="I174" s="18">
        <v>5039.76</v>
      </c>
      <c r="K174" s="17" t="s">
        <v>15</v>
      </c>
    </row>
    <row r="175" spans="2:11" ht="27" hidden="1" x14ac:dyDescent="0.25">
      <c r="B175" s="2">
        <f t="shared" si="2"/>
        <v>166</v>
      </c>
      <c r="C175" s="18" t="s">
        <v>280</v>
      </c>
      <c r="D175" s="18" t="s">
        <v>301</v>
      </c>
      <c r="E175" s="20" t="s">
        <v>302</v>
      </c>
      <c r="F175" s="20">
        <v>45405</v>
      </c>
      <c r="G175" s="18">
        <v>10254.549999999999</v>
      </c>
      <c r="H175" s="20">
        <v>45657</v>
      </c>
      <c r="I175" s="18">
        <v>10254.549999999999</v>
      </c>
      <c r="K175" s="17" t="s">
        <v>15</v>
      </c>
    </row>
    <row r="176" spans="2:11" ht="27" hidden="1" x14ac:dyDescent="0.25">
      <c r="B176" s="2">
        <f t="shared" si="2"/>
        <v>167</v>
      </c>
      <c r="C176" s="18" t="s">
        <v>280</v>
      </c>
      <c r="D176" s="18" t="s">
        <v>303</v>
      </c>
      <c r="E176" s="20" t="s">
        <v>304</v>
      </c>
      <c r="F176" s="20">
        <v>45405</v>
      </c>
      <c r="G176" s="18">
        <v>10254.549999999999</v>
      </c>
      <c r="H176" s="20">
        <v>45657</v>
      </c>
      <c r="I176" s="18">
        <v>10254.549999999999</v>
      </c>
      <c r="K176" s="17" t="s">
        <v>15</v>
      </c>
    </row>
    <row r="177" spans="2:11" ht="27" hidden="1" x14ac:dyDescent="0.25">
      <c r="B177" s="2">
        <f t="shared" si="2"/>
        <v>168</v>
      </c>
      <c r="C177" s="18" t="s">
        <v>280</v>
      </c>
      <c r="D177" s="18" t="s">
        <v>305</v>
      </c>
      <c r="E177" s="20" t="s">
        <v>306</v>
      </c>
      <c r="F177" s="20">
        <v>45405</v>
      </c>
      <c r="G177" s="18">
        <v>10500.3</v>
      </c>
      <c r="H177" s="20">
        <v>45657</v>
      </c>
      <c r="I177" s="18">
        <v>10500.3</v>
      </c>
      <c r="K177" s="17" t="s">
        <v>15</v>
      </c>
    </row>
    <row r="178" spans="2:11" ht="27" hidden="1" x14ac:dyDescent="0.25">
      <c r="B178" s="2">
        <f t="shared" si="2"/>
        <v>169</v>
      </c>
      <c r="C178" s="18" t="s">
        <v>280</v>
      </c>
      <c r="D178" s="18" t="s">
        <v>307</v>
      </c>
      <c r="E178" s="20" t="s">
        <v>308</v>
      </c>
      <c r="F178" s="20">
        <v>45405</v>
      </c>
      <c r="G178" s="18">
        <v>10500.3</v>
      </c>
      <c r="H178" s="20">
        <v>45657</v>
      </c>
      <c r="I178" s="18">
        <v>10500.3</v>
      </c>
      <c r="K178" s="17" t="s">
        <v>15</v>
      </c>
    </row>
    <row r="179" spans="2:11" ht="27" hidden="1" x14ac:dyDescent="0.25">
      <c r="B179" s="2">
        <f t="shared" si="2"/>
        <v>170</v>
      </c>
      <c r="C179" s="18" t="s">
        <v>280</v>
      </c>
      <c r="D179" s="18" t="s">
        <v>309</v>
      </c>
      <c r="E179" s="20" t="s">
        <v>310</v>
      </c>
      <c r="F179" s="20">
        <v>45405</v>
      </c>
      <c r="G179" s="18">
        <v>10454.280000000001</v>
      </c>
      <c r="H179" s="20">
        <v>45657</v>
      </c>
      <c r="I179" s="18">
        <v>10454.280000000001</v>
      </c>
      <c r="K179" s="17" t="s">
        <v>15</v>
      </c>
    </row>
    <row r="180" spans="2:11" ht="27" hidden="1" x14ac:dyDescent="0.25">
      <c r="B180" s="2">
        <f t="shared" si="2"/>
        <v>171</v>
      </c>
      <c r="C180" s="18" t="s">
        <v>311</v>
      </c>
      <c r="D180" s="18" t="s">
        <v>312</v>
      </c>
      <c r="E180" s="20" t="s">
        <v>313</v>
      </c>
      <c r="F180" s="20">
        <v>45407</v>
      </c>
      <c r="G180" s="18">
        <v>17676.400000000001</v>
      </c>
      <c r="H180" s="20"/>
      <c r="I180" s="18">
        <v>17676.400000000001</v>
      </c>
      <c r="K180" s="17" t="s">
        <v>15</v>
      </c>
    </row>
    <row r="181" spans="2:11" ht="27" hidden="1" x14ac:dyDescent="0.25">
      <c r="B181" s="2">
        <f t="shared" si="2"/>
        <v>172</v>
      </c>
      <c r="C181" s="18" t="s">
        <v>314</v>
      </c>
      <c r="D181" s="18" t="s">
        <v>315</v>
      </c>
      <c r="E181" s="20" t="s">
        <v>316</v>
      </c>
      <c r="F181" s="20">
        <v>45408</v>
      </c>
      <c r="G181" s="18">
        <v>16697</v>
      </c>
      <c r="H181" s="20">
        <v>45657</v>
      </c>
      <c r="I181" s="18">
        <v>16697</v>
      </c>
      <c r="K181" s="17" t="s">
        <v>15</v>
      </c>
    </row>
    <row r="182" spans="2:11" ht="15" hidden="1" x14ac:dyDescent="0.25">
      <c r="B182" s="2">
        <f t="shared" si="2"/>
        <v>173</v>
      </c>
      <c r="C182" s="18" t="s">
        <v>317</v>
      </c>
      <c r="D182" s="18" t="s">
        <v>318</v>
      </c>
      <c r="E182" s="20" t="s">
        <v>319</v>
      </c>
      <c r="F182" s="20">
        <v>45408</v>
      </c>
      <c r="G182" s="18">
        <v>59000</v>
      </c>
      <c r="H182" s="20">
        <v>45657</v>
      </c>
      <c r="I182" s="18">
        <v>59000</v>
      </c>
      <c r="K182" s="17" t="s">
        <v>15</v>
      </c>
    </row>
    <row r="183" spans="2:11" ht="15" hidden="1" x14ac:dyDescent="0.25">
      <c r="B183" s="2">
        <f t="shared" si="2"/>
        <v>174</v>
      </c>
      <c r="C183" s="18" t="s">
        <v>317</v>
      </c>
      <c r="D183" s="18" t="s">
        <v>320</v>
      </c>
      <c r="E183" s="20" t="s">
        <v>321</v>
      </c>
      <c r="F183" s="20">
        <v>45408</v>
      </c>
      <c r="G183" s="18">
        <v>47200</v>
      </c>
      <c r="H183" s="20">
        <v>45657</v>
      </c>
      <c r="I183" s="18">
        <v>47200</v>
      </c>
      <c r="K183" s="17" t="s">
        <v>15</v>
      </c>
    </row>
    <row r="184" spans="2:11" ht="27" hidden="1" x14ac:dyDescent="0.25">
      <c r="B184" s="2">
        <f t="shared" si="2"/>
        <v>175</v>
      </c>
      <c r="C184" s="18" t="s">
        <v>123</v>
      </c>
      <c r="D184" s="18" t="s">
        <v>322</v>
      </c>
      <c r="E184" s="20" t="s">
        <v>323</v>
      </c>
      <c r="F184" s="20">
        <v>45408</v>
      </c>
      <c r="G184" s="18">
        <v>27227.23</v>
      </c>
      <c r="H184" s="20">
        <v>46022</v>
      </c>
      <c r="I184" s="18">
        <v>27227.23</v>
      </c>
      <c r="K184" s="17" t="s">
        <v>15</v>
      </c>
    </row>
    <row r="185" spans="2:11" ht="27" hidden="1" x14ac:dyDescent="0.25">
      <c r="B185" s="2">
        <f t="shared" si="2"/>
        <v>176</v>
      </c>
      <c r="C185" s="23" t="s">
        <v>79</v>
      </c>
      <c r="D185" s="23" t="s">
        <v>324</v>
      </c>
      <c r="E185" s="24" t="s">
        <v>325</v>
      </c>
      <c r="F185" s="20">
        <v>45409</v>
      </c>
      <c r="G185" s="18">
        <v>10620</v>
      </c>
      <c r="H185" s="20">
        <v>45657</v>
      </c>
      <c r="I185" s="18">
        <v>10620</v>
      </c>
      <c r="K185" s="25" t="s">
        <v>15</v>
      </c>
    </row>
    <row r="186" spans="2:11" ht="27" hidden="1" x14ac:dyDescent="0.25">
      <c r="B186" s="2">
        <f t="shared" si="2"/>
        <v>177</v>
      </c>
      <c r="C186" s="18" t="s">
        <v>326</v>
      </c>
      <c r="D186" s="18" t="s">
        <v>327</v>
      </c>
      <c r="E186" s="20" t="s">
        <v>152</v>
      </c>
      <c r="F186" s="20">
        <v>45412</v>
      </c>
      <c r="G186" s="18">
        <v>1652506.99</v>
      </c>
      <c r="H186" s="20">
        <v>46022</v>
      </c>
      <c r="I186" s="18">
        <v>1652506.99</v>
      </c>
      <c r="K186" s="17" t="s">
        <v>15</v>
      </c>
    </row>
    <row r="187" spans="2:11" ht="30.75" hidden="1" customHeight="1" x14ac:dyDescent="0.25">
      <c r="B187" s="2">
        <f t="shared" si="2"/>
        <v>178</v>
      </c>
      <c r="C187" s="23" t="s">
        <v>280</v>
      </c>
      <c r="D187" s="23" t="s">
        <v>328</v>
      </c>
      <c r="E187" s="24" t="s">
        <v>329</v>
      </c>
      <c r="F187" s="20">
        <v>45413</v>
      </c>
      <c r="G187" s="18">
        <v>5039.76</v>
      </c>
      <c r="H187" s="20"/>
      <c r="I187" s="18">
        <v>5039.76</v>
      </c>
      <c r="K187" s="17" t="s">
        <v>15</v>
      </c>
    </row>
    <row r="188" spans="2:11" ht="26.25" hidden="1" customHeight="1" x14ac:dyDescent="0.25">
      <c r="B188" s="2">
        <f t="shared" si="2"/>
        <v>179</v>
      </c>
      <c r="C188" s="23" t="s">
        <v>109</v>
      </c>
      <c r="D188" s="23" t="s">
        <v>330</v>
      </c>
      <c r="E188" s="24" t="s">
        <v>331</v>
      </c>
      <c r="F188" s="20">
        <v>45413</v>
      </c>
      <c r="G188" s="18">
        <v>6765</v>
      </c>
      <c r="H188" s="20"/>
      <c r="I188" s="18">
        <v>6765</v>
      </c>
      <c r="K188" s="17" t="s">
        <v>15</v>
      </c>
    </row>
    <row r="189" spans="2:11" ht="32.25" hidden="1" customHeight="1" x14ac:dyDescent="0.25">
      <c r="B189" s="2">
        <f t="shared" si="2"/>
        <v>180</v>
      </c>
      <c r="C189" s="23" t="s">
        <v>123</v>
      </c>
      <c r="D189" s="23" t="s">
        <v>332</v>
      </c>
      <c r="E189" s="24" t="s">
        <v>333</v>
      </c>
      <c r="F189" s="20">
        <v>45416</v>
      </c>
      <c r="G189" s="18">
        <v>12196.86</v>
      </c>
      <c r="H189" s="20"/>
      <c r="I189" s="18">
        <v>12196.86</v>
      </c>
      <c r="K189" s="17" t="s">
        <v>15</v>
      </c>
    </row>
    <row r="190" spans="2:11" ht="29.25" hidden="1" customHeight="1" x14ac:dyDescent="0.25">
      <c r="B190" s="2">
        <f t="shared" si="2"/>
        <v>181</v>
      </c>
      <c r="C190" s="23" t="s">
        <v>280</v>
      </c>
      <c r="D190" s="23" t="s">
        <v>334</v>
      </c>
      <c r="E190" s="24" t="s">
        <v>335</v>
      </c>
      <c r="F190" s="20">
        <v>45418</v>
      </c>
      <c r="G190" s="18">
        <v>10419.52</v>
      </c>
      <c r="H190" s="20"/>
      <c r="I190" s="18">
        <v>10419.52</v>
      </c>
      <c r="K190" s="17" t="s">
        <v>15</v>
      </c>
    </row>
    <row r="191" spans="2:11" ht="30" hidden="1" customHeight="1" x14ac:dyDescent="0.25">
      <c r="B191" s="2">
        <f t="shared" si="2"/>
        <v>182</v>
      </c>
      <c r="C191" s="23" t="s">
        <v>123</v>
      </c>
      <c r="D191" s="23" t="s">
        <v>336</v>
      </c>
      <c r="E191" s="24" t="s">
        <v>337</v>
      </c>
      <c r="F191" s="20">
        <v>45421</v>
      </c>
      <c r="G191" s="18">
        <v>24832.67</v>
      </c>
      <c r="H191" s="20"/>
      <c r="I191" s="18">
        <v>24832.67</v>
      </c>
      <c r="K191" s="17" t="s">
        <v>15</v>
      </c>
    </row>
    <row r="192" spans="2:11" ht="23.25" hidden="1" customHeight="1" x14ac:dyDescent="0.25">
      <c r="B192" s="2">
        <f t="shared" si="2"/>
        <v>183</v>
      </c>
      <c r="C192" s="23" t="s">
        <v>123</v>
      </c>
      <c r="D192" s="23" t="s">
        <v>338</v>
      </c>
      <c r="E192" s="24" t="s">
        <v>339</v>
      </c>
      <c r="F192" s="20">
        <v>45421</v>
      </c>
      <c r="G192" s="18">
        <v>16419.68</v>
      </c>
      <c r="H192" s="20"/>
      <c r="I192" s="18">
        <v>16419.68</v>
      </c>
      <c r="K192" s="17" t="s">
        <v>15</v>
      </c>
    </row>
    <row r="193" spans="2:16" ht="28.5" hidden="1" customHeight="1" x14ac:dyDescent="0.25">
      <c r="B193" s="2">
        <f t="shared" si="2"/>
        <v>184</v>
      </c>
      <c r="C193" s="23" t="s">
        <v>280</v>
      </c>
      <c r="D193" s="23" t="s">
        <v>340</v>
      </c>
      <c r="E193" s="24" t="s">
        <v>341</v>
      </c>
      <c r="F193" s="20">
        <v>45422</v>
      </c>
      <c r="G193" s="18">
        <v>19110.02</v>
      </c>
      <c r="H193" s="20"/>
      <c r="I193" s="18">
        <v>19110.02</v>
      </c>
      <c r="K193" s="17" t="s">
        <v>15</v>
      </c>
    </row>
    <row r="194" spans="2:16" ht="30" hidden="1" customHeight="1" x14ac:dyDescent="0.25">
      <c r="B194" s="2">
        <f t="shared" si="2"/>
        <v>185</v>
      </c>
      <c r="C194" s="23" t="s">
        <v>280</v>
      </c>
      <c r="D194" s="23" t="s">
        <v>342</v>
      </c>
      <c r="E194" s="24" t="s">
        <v>343</v>
      </c>
      <c r="F194" s="20">
        <v>45422</v>
      </c>
      <c r="G194" s="18">
        <v>19110.02</v>
      </c>
      <c r="H194" s="20"/>
      <c r="I194" s="18">
        <v>19110.02</v>
      </c>
      <c r="K194" s="17" t="s">
        <v>15</v>
      </c>
    </row>
    <row r="195" spans="2:16" ht="31.5" hidden="1" customHeight="1" x14ac:dyDescent="0.25">
      <c r="B195" s="2">
        <f t="shared" si="2"/>
        <v>186</v>
      </c>
      <c r="C195" s="23" t="s">
        <v>280</v>
      </c>
      <c r="D195" s="23" t="s">
        <v>344</v>
      </c>
      <c r="E195" s="24" t="s">
        <v>345</v>
      </c>
      <c r="F195" s="20">
        <v>45422</v>
      </c>
      <c r="G195" s="18">
        <v>13302.56</v>
      </c>
      <c r="H195" s="20"/>
      <c r="I195" s="18">
        <v>13302.56</v>
      </c>
      <c r="K195" s="17" t="s">
        <v>15</v>
      </c>
      <c r="P195" s="26">
        <f>SUBTOTAL(9,G187:G221)</f>
        <v>0</v>
      </c>
    </row>
    <row r="196" spans="2:16" ht="30" hidden="1" customHeight="1" x14ac:dyDescent="0.25">
      <c r="B196" s="2">
        <f t="shared" si="2"/>
        <v>187</v>
      </c>
      <c r="C196" s="23" t="s">
        <v>280</v>
      </c>
      <c r="D196" s="23" t="s">
        <v>346</v>
      </c>
      <c r="E196" s="24" t="s">
        <v>347</v>
      </c>
      <c r="F196" s="20">
        <v>45422</v>
      </c>
      <c r="G196" s="18">
        <v>19110.02</v>
      </c>
      <c r="H196" s="20"/>
      <c r="I196" s="18">
        <v>19110.02</v>
      </c>
      <c r="K196" s="17" t="s">
        <v>15</v>
      </c>
    </row>
    <row r="197" spans="2:16" ht="27" hidden="1" customHeight="1" x14ac:dyDescent="0.25">
      <c r="B197" s="2">
        <f t="shared" si="2"/>
        <v>188</v>
      </c>
      <c r="C197" s="3" t="s">
        <v>123</v>
      </c>
      <c r="D197" s="23" t="s">
        <v>348</v>
      </c>
      <c r="E197" s="24" t="s">
        <v>349</v>
      </c>
      <c r="F197" s="20">
        <v>45422</v>
      </c>
      <c r="G197" s="18">
        <v>12391.97</v>
      </c>
      <c r="H197" s="20"/>
      <c r="I197" s="18">
        <v>12391.97</v>
      </c>
      <c r="K197" s="17" t="s">
        <v>15</v>
      </c>
      <c r="P197" s="1">
        <v>522101.11</v>
      </c>
    </row>
    <row r="198" spans="2:16" ht="26.25" hidden="1" customHeight="1" x14ac:dyDescent="0.25">
      <c r="B198" s="2">
        <f t="shared" si="2"/>
        <v>189</v>
      </c>
      <c r="C198" s="23" t="s">
        <v>280</v>
      </c>
      <c r="D198" s="23" t="s">
        <v>350</v>
      </c>
      <c r="E198" s="24" t="s">
        <v>351</v>
      </c>
      <c r="F198" s="20">
        <v>45425</v>
      </c>
      <c r="G198" s="18">
        <v>6128.28</v>
      </c>
      <c r="H198" s="20"/>
      <c r="I198" s="18">
        <v>6128.28</v>
      </c>
      <c r="K198" s="17" t="s">
        <v>15</v>
      </c>
      <c r="P198" s="1">
        <f>477957.12+19111</f>
        <v>497068.12</v>
      </c>
    </row>
    <row r="199" spans="2:16" ht="33.75" hidden="1" customHeight="1" x14ac:dyDescent="0.25">
      <c r="B199" s="2">
        <f t="shared" si="2"/>
        <v>190</v>
      </c>
      <c r="C199" s="23" t="s">
        <v>123</v>
      </c>
      <c r="D199" s="23" t="s">
        <v>352</v>
      </c>
      <c r="E199" s="24" t="s">
        <v>353</v>
      </c>
      <c r="F199" s="20">
        <v>45425</v>
      </c>
      <c r="G199" s="18">
        <v>11373.96</v>
      </c>
      <c r="H199" s="20"/>
      <c r="I199" s="18">
        <v>11373.96</v>
      </c>
      <c r="K199" s="17" t="s">
        <v>15</v>
      </c>
      <c r="P199" s="1">
        <f>+P197-P198</f>
        <v>25032.989999999991</v>
      </c>
    </row>
    <row r="200" spans="2:16" ht="33" hidden="1" customHeight="1" x14ac:dyDescent="0.25">
      <c r="B200" s="2">
        <f t="shared" si="2"/>
        <v>191</v>
      </c>
      <c r="C200" s="23" t="s">
        <v>123</v>
      </c>
      <c r="D200" s="23" t="s">
        <v>354</v>
      </c>
      <c r="E200" s="24" t="s">
        <v>355</v>
      </c>
      <c r="F200" s="20">
        <v>45425</v>
      </c>
      <c r="G200" s="18">
        <v>19546.810000000001</v>
      </c>
      <c r="H200" s="20"/>
      <c r="I200" s="18">
        <v>19546.810000000001</v>
      </c>
      <c r="K200" s="17" t="s">
        <v>15</v>
      </c>
    </row>
    <row r="201" spans="2:16" ht="33" hidden="1" customHeight="1" x14ac:dyDescent="0.25">
      <c r="B201" s="2">
        <f t="shared" si="2"/>
        <v>192</v>
      </c>
      <c r="C201" s="23" t="s">
        <v>280</v>
      </c>
      <c r="D201" s="23" t="s">
        <v>356</v>
      </c>
      <c r="E201" s="24" t="s">
        <v>357</v>
      </c>
      <c r="F201" s="20">
        <v>45426</v>
      </c>
      <c r="G201" s="18">
        <v>19111</v>
      </c>
      <c r="H201" s="20"/>
      <c r="I201" s="18">
        <v>19111</v>
      </c>
      <c r="K201" s="17" t="s">
        <v>15</v>
      </c>
    </row>
    <row r="202" spans="2:16" ht="27" hidden="1" customHeight="1" x14ac:dyDescent="0.25">
      <c r="B202" s="2">
        <f t="shared" si="2"/>
        <v>193</v>
      </c>
      <c r="C202" s="23" t="s">
        <v>280</v>
      </c>
      <c r="D202" s="23" t="s">
        <v>358</v>
      </c>
      <c r="E202" s="24" t="s">
        <v>359</v>
      </c>
      <c r="F202" s="20">
        <v>45426</v>
      </c>
      <c r="G202" s="18">
        <v>17935.28</v>
      </c>
      <c r="H202" s="20"/>
      <c r="I202" s="18">
        <v>17935.28</v>
      </c>
      <c r="K202" s="17" t="s">
        <v>15</v>
      </c>
    </row>
    <row r="203" spans="2:16" ht="26.25" hidden="1" customHeight="1" x14ac:dyDescent="0.25">
      <c r="B203" s="2">
        <f t="shared" ref="B203:B266" si="3">+B202+1</f>
        <v>194</v>
      </c>
      <c r="C203" s="23" t="s">
        <v>280</v>
      </c>
      <c r="D203" s="23" t="s">
        <v>360</v>
      </c>
      <c r="E203" s="24" t="s">
        <v>361</v>
      </c>
      <c r="F203" s="20">
        <v>45426</v>
      </c>
      <c r="G203" s="18">
        <v>10764.1</v>
      </c>
      <c r="H203" s="20"/>
      <c r="I203" s="18">
        <v>10764.1</v>
      </c>
      <c r="K203" s="17" t="s">
        <v>15</v>
      </c>
    </row>
    <row r="204" spans="2:16" ht="29.25" hidden="1" customHeight="1" x14ac:dyDescent="0.25">
      <c r="B204" s="2">
        <f t="shared" si="3"/>
        <v>195</v>
      </c>
      <c r="C204" s="23" t="s">
        <v>280</v>
      </c>
      <c r="D204" s="23" t="s">
        <v>362</v>
      </c>
      <c r="E204" s="24" t="s">
        <v>363</v>
      </c>
      <c r="F204" s="20">
        <v>45426</v>
      </c>
      <c r="G204" s="18">
        <v>10805.65</v>
      </c>
      <c r="H204" s="20"/>
      <c r="I204" s="18">
        <v>10805.65</v>
      </c>
      <c r="K204" s="17" t="s">
        <v>15</v>
      </c>
    </row>
    <row r="205" spans="2:16" ht="30.75" hidden="1" customHeight="1" x14ac:dyDescent="0.25">
      <c r="B205" s="2">
        <f t="shared" si="3"/>
        <v>196</v>
      </c>
      <c r="C205" s="23" t="s">
        <v>123</v>
      </c>
      <c r="D205" s="23" t="s">
        <v>364</v>
      </c>
      <c r="E205" s="24" t="s">
        <v>365</v>
      </c>
      <c r="F205" s="20">
        <v>45426</v>
      </c>
      <c r="G205" s="18">
        <v>5419.62</v>
      </c>
      <c r="H205" s="20"/>
      <c r="I205" s="18">
        <v>5419.62</v>
      </c>
      <c r="K205" s="17" t="s">
        <v>15</v>
      </c>
    </row>
    <row r="206" spans="2:16" ht="30.75" hidden="1" customHeight="1" x14ac:dyDescent="0.25">
      <c r="B206" s="2">
        <f t="shared" si="3"/>
        <v>197</v>
      </c>
      <c r="C206" s="23" t="s">
        <v>280</v>
      </c>
      <c r="D206" s="23" t="s">
        <v>366</v>
      </c>
      <c r="E206" s="24" t="s">
        <v>367</v>
      </c>
      <c r="F206" s="20">
        <v>45429</v>
      </c>
      <c r="G206" s="18">
        <v>10239.85</v>
      </c>
      <c r="H206" s="20"/>
      <c r="I206" s="18">
        <v>10239.85</v>
      </c>
      <c r="K206" s="17" t="s">
        <v>15</v>
      </c>
    </row>
    <row r="207" spans="2:16" ht="33" hidden="1" customHeight="1" x14ac:dyDescent="0.25">
      <c r="B207" s="2">
        <f t="shared" si="3"/>
        <v>198</v>
      </c>
      <c r="C207" s="23" t="s">
        <v>123</v>
      </c>
      <c r="D207" s="23" t="s">
        <v>368</v>
      </c>
      <c r="E207" s="24" t="s">
        <v>369</v>
      </c>
      <c r="F207" s="20">
        <v>45429</v>
      </c>
      <c r="G207" s="18">
        <v>11958.06</v>
      </c>
      <c r="H207" s="20"/>
      <c r="I207" s="18">
        <v>11958.06</v>
      </c>
      <c r="K207" s="17" t="s">
        <v>15</v>
      </c>
    </row>
    <row r="208" spans="2:16" ht="31.5" hidden="1" customHeight="1" x14ac:dyDescent="0.25">
      <c r="B208" s="2">
        <f t="shared" si="3"/>
        <v>199</v>
      </c>
      <c r="C208" s="23" t="s">
        <v>123</v>
      </c>
      <c r="D208" s="23" t="s">
        <v>370</v>
      </c>
      <c r="E208" s="24" t="s">
        <v>371</v>
      </c>
      <c r="F208" s="20">
        <v>45432</v>
      </c>
      <c r="G208" s="18">
        <v>21771.48</v>
      </c>
      <c r="H208" s="20"/>
      <c r="I208" s="18">
        <v>21771.48</v>
      </c>
      <c r="K208" s="17" t="s">
        <v>15</v>
      </c>
    </row>
    <row r="209" spans="2:17" ht="32.25" hidden="1" customHeight="1" x14ac:dyDescent="0.25">
      <c r="B209" s="2">
        <f t="shared" si="3"/>
        <v>200</v>
      </c>
      <c r="C209" s="23" t="s">
        <v>280</v>
      </c>
      <c r="D209" s="23" t="s">
        <v>372</v>
      </c>
      <c r="E209" s="24" t="s">
        <v>373</v>
      </c>
      <c r="F209" s="20">
        <v>45433</v>
      </c>
      <c r="G209" s="18">
        <v>26860.91</v>
      </c>
      <c r="H209" s="20"/>
      <c r="I209" s="18">
        <v>26860.91</v>
      </c>
      <c r="K209" s="17" t="s">
        <v>15</v>
      </c>
    </row>
    <row r="210" spans="2:17" ht="33.75" hidden="1" customHeight="1" x14ac:dyDescent="0.25">
      <c r="B210" s="2">
        <f t="shared" si="3"/>
        <v>201</v>
      </c>
      <c r="C210" s="23" t="s">
        <v>123</v>
      </c>
      <c r="D210" s="23" t="s">
        <v>374</v>
      </c>
      <c r="E210" s="24" t="s">
        <v>375</v>
      </c>
      <c r="F210" s="20">
        <v>45433</v>
      </c>
      <c r="G210" s="18">
        <v>45870.31</v>
      </c>
      <c r="H210" s="20"/>
      <c r="I210" s="18">
        <v>45870.31</v>
      </c>
      <c r="K210" s="17" t="s">
        <v>15</v>
      </c>
    </row>
    <row r="211" spans="2:17" ht="32.25" hidden="1" customHeight="1" x14ac:dyDescent="0.25">
      <c r="B211" s="2">
        <f t="shared" si="3"/>
        <v>202</v>
      </c>
      <c r="C211" s="23" t="s">
        <v>280</v>
      </c>
      <c r="D211" s="23" t="s">
        <v>376</v>
      </c>
      <c r="E211" s="24" t="s">
        <v>377</v>
      </c>
      <c r="F211" s="20">
        <v>45433</v>
      </c>
      <c r="G211" s="18">
        <v>5784.62</v>
      </c>
      <c r="H211" s="20"/>
      <c r="I211" s="18">
        <v>5784.62</v>
      </c>
      <c r="K211" s="17" t="s">
        <v>15</v>
      </c>
    </row>
    <row r="212" spans="2:17" ht="29.25" hidden="1" customHeight="1" x14ac:dyDescent="0.25">
      <c r="B212" s="2">
        <f t="shared" si="3"/>
        <v>203</v>
      </c>
      <c r="C212" s="23" t="s">
        <v>280</v>
      </c>
      <c r="D212" s="23" t="s">
        <v>378</v>
      </c>
      <c r="E212" s="24" t="s">
        <v>379</v>
      </c>
      <c r="F212" s="20">
        <v>45433</v>
      </c>
      <c r="G212" s="18">
        <v>5784.62</v>
      </c>
      <c r="H212" s="20"/>
      <c r="I212" s="18">
        <v>5784.62</v>
      </c>
      <c r="K212" s="17" t="s">
        <v>15</v>
      </c>
    </row>
    <row r="213" spans="2:17" ht="29.25" hidden="1" customHeight="1" x14ac:dyDescent="0.25">
      <c r="B213" s="2">
        <f t="shared" si="3"/>
        <v>204</v>
      </c>
      <c r="C213" s="23" t="s">
        <v>280</v>
      </c>
      <c r="D213" s="23" t="s">
        <v>380</v>
      </c>
      <c r="E213" s="24" t="s">
        <v>381</v>
      </c>
      <c r="F213" s="20">
        <v>45434</v>
      </c>
      <c r="G213" s="18">
        <v>11483.93</v>
      </c>
      <c r="H213" s="20"/>
      <c r="I213" s="18">
        <v>11483.93</v>
      </c>
      <c r="K213" s="17" t="s">
        <v>15</v>
      </c>
    </row>
    <row r="214" spans="2:17" ht="28.5" hidden="1" customHeight="1" x14ac:dyDescent="0.25">
      <c r="B214" s="2">
        <f t="shared" si="3"/>
        <v>205</v>
      </c>
      <c r="C214" s="23" t="s">
        <v>123</v>
      </c>
      <c r="D214" s="23" t="s">
        <v>382</v>
      </c>
      <c r="E214" s="24" t="s">
        <v>383</v>
      </c>
      <c r="F214" s="20">
        <v>45435</v>
      </c>
      <c r="G214" s="18">
        <v>25608.84</v>
      </c>
      <c r="H214" s="20"/>
      <c r="I214" s="18">
        <v>25608.84</v>
      </c>
      <c r="K214" s="17" t="s">
        <v>15</v>
      </c>
    </row>
    <row r="215" spans="2:17" ht="27" hidden="1" customHeight="1" x14ac:dyDescent="0.25">
      <c r="B215" s="2">
        <f t="shared" si="3"/>
        <v>206</v>
      </c>
      <c r="C215" s="23" t="s">
        <v>280</v>
      </c>
      <c r="D215" s="23" t="s">
        <v>384</v>
      </c>
      <c r="E215" s="24" t="s">
        <v>385</v>
      </c>
      <c r="F215" s="20">
        <v>45435</v>
      </c>
      <c r="G215" s="18">
        <v>5602.9</v>
      </c>
      <c r="H215" s="20"/>
      <c r="I215" s="18">
        <v>5602.9</v>
      </c>
      <c r="K215" s="17" t="s">
        <v>15</v>
      </c>
    </row>
    <row r="216" spans="2:17" ht="27" hidden="1" customHeight="1" x14ac:dyDescent="0.25">
      <c r="B216" s="2">
        <f t="shared" si="3"/>
        <v>207</v>
      </c>
      <c r="C216" s="23" t="s">
        <v>386</v>
      </c>
      <c r="D216" s="23" t="s">
        <v>387</v>
      </c>
      <c r="E216" s="24" t="s">
        <v>388</v>
      </c>
      <c r="F216" s="20">
        <v>45436</v>
      </c>
      <c r="G216" s="18">
        <v>874616</v>
      </c>
      <c r="H216" s="20"/>
      <c r="I216" s="18">
        <v>874616</v>
      </c>
      <c r="K216" s="17" t="s">
        <v>15</v>
      </c>
    </row>
    <row r="217" spans="2:17" ht="33" hidden="1" customHeight="1" x14ac:dyDescent="0.25">
      <c r="B217" s="2">
        <f t="shared" si="3"/>
        <v>208</v>
      </c>
      <c r="C217" s="23" t="s">
        <v>389</v>
      </c>
      <c r="D217" s="23" t="s">
        <v>390</v>
      </c>
      <c r="E217" s="24" t="s">
        <v>391</v>
      </c>
      <c r="F217" s="20">
        <v>45436</v>
      </c>
      <c r="G217" s="18">
        <v>40282.839999999997</v>
      </c>
      <c r="H217" s="20"/>
      <c r="I217" s="18">
        <v>40282.839999999997</v>
      </c>
      <c r="K217" s="17" t="s">
        <v>15</v>
      </c>
    </row>
    <row r="218" spans="2:17" ht="31.5" hidden="1" customHeight="1" x14ac:dyDescent="0.25">
      <c r="B218" s="2">
        <f t="shared" si="3"/>
        <v>209</v>
      </c>
      <c r="C218" s="23" t="s">
        <v>79</v>
      </c>
      <c r="D218" s="23" t="s">
        <v>392</v>
      </c>
      <c r="E218" s="24" t="s">
        <v>393</v>
      </c>
      <c r="F218" s="20">
        <v>45437</v>
      </c>
      <c r="G218" s="18">
        <v>12390</v>
      </c>
      <c r="H218" s="20"/>
      <c r="I218" s="18">
        <v>12390</v>
      </c>
      <c r="K218" s="17" t="s">
        <v>15</v>
      </c>
    </row>
    <row r="219" spans="2:17" ht="29.25" hidden="1" customHeight="1" x14ac:dyDescent="0.25">
      <c r="B219" s="2">
        <f t="shared" si="3"/>
        <v>210</v>
      </c>
      <c r="C219" s="23" t="s">
        <v>123</v>
      </c>
      <c r="D219" s="23" t="s">
        <v>394</v>
      </c>
      <c r="E219" s="24" t="s">
        <v>395</v>
      </c>
      <c r="F219" s="20">
        <v>45439</v>
      </c>
      <c r="G219" s="18">
        <v>43468</v>
      </c>
      <c r="H219" s="20"/>
      <c r="I219" s="18">
        <v>43468</v>
      </c>
      <c r="K219" s="17" t="s">
        <v>15</v>
      </c>
    </row>
    <row r="220" spans="2:17" ht="29.25" hidden="1" customHeight="1" x14ac:dyDescent="0.25">
      <c r="B220" s="2">
        <f t="shared" si="3"/>
        <v>211</v>
      </c>
      <c r="C220" s="23" t="s">
        <v>123</v>
      </c>
      <c r="D220" s="23" t="s">
        <v>396</v>
      </c>
      <c r="E220" s="24" t="s">
        <v>397</v>
      </c>
      <c r="F220" s="20">
        <v>45439</v>
      </c>
      <c r="G220" s="18">
        <v>21691.86</v>
      </c>
      <c r="H220" s="20"/>
      <c r="I220" s="18">
        <v>21691.86</v>
      </c>
      <c r="K220" s="17" t="s">
        <v>15</v>
      </c>
      <c r="P220" s="1">
        <f>SUBTOTAL(9,G187:G221)</f>
        <v>0</v>
      </c>
      <c r="Q220" s="1" t="s">
        <v>398</v>
      </c>
    </row>
    <row r="221" spans="2:17" ht="31.5" hidden="1" customHeight="1" x14ac:dyDescent="0.25">
      <c r="B221" s="2">
        <f t="shared" si="3"/>
        <v>212</v>
      </c>
      <c r="C221" s="23" t="s">
        <v>123</v>
      </c>
      <c r="D221" s="23" t="s">
        <v>399</v>
      </c>
      <c r="E221" s="24" t="s">
        <v>400</v>
      </c>
      <c r="F221" s="20">
        <v>45439</v>
      </c>
      <c r="G221" s="18">
        <v>33766.949999999997</v>
      </c>
      <c r="H221" s="20"/>
      <c r="I221" s="18">
        <v>33766.949999999997</v>
      </c>
      <c r="K221" s="17" t="s">
        <v>15</v>
      </c>
    </row>
    <row r="222" spans="2:17" ht="31.5" hidden="1" customHeight="1" x14ac:dyDescent="0.25">
      <c r="B222" s="2">
        <f t="shared" si="3"/>
        <v>213</v>
      </c>
      <c r="C222" s="23" t="s">
        <v>401</v>
      </c>
      <c r="D222" s="23" t="s">
        <v>402</v>
      </c>
      <c r="E222" s="24" t="s">
        <v>403</v>
      </c>
      <c r="F222" s="20">
        <v>45440</v>
      </c>
      <c r="G222" s="18">
        <v>80004</v>
      </c>
      <c r="H222" s="20"/>
      <c r="I222" s="18">
        <v>80004</v>
      </c>
      <c r="K222" s="17" t="s">
        <v>15</v>
      </c>
    </row>
    <row r="223" spans="2:17" ht="30" hidden="1" customHeight="1" x14ac:dyDescent="0.25">
      <c r="B223" s="2">
        <f t="shared" si="3"/>
        <v>214</v>
      </c>
      <c r="C223" s="23" t="s">
        <v>401</v>
      </c>
      <c r="D223" s="23" t="s">
        <v>404</v>
      </c>
      <c r="E223" s="24" t="s">
        <v>405</v>
      </c>
      <c r="F223" s="20">
        <v>45440</v>
      </c>
      <c r="G223" s="18">
        <v>81243</v>
      </c>
      <c r="H223" s="20"/>
      <c r="I223" s="18">
        <v>81243</v>
      </c>
      <c r="K223" s="17" t="s">
        <v>15</v>
      </c>
    </row>
    <row r="224" spans="2:17" ht="38.25" hidden="1" customHeight="1" x14ac:dyDescent="0.25">
      <c r="B224" s="2">
        <f t="shared" si="3"/>
        <v>215</v>
      </c>
      <c r="C224" s="23" t="s">
        <v>401</v>
      </c>
      <c r="D224" s="23" t="s">
        <v>406</v>
      </c>
      <c r="E224" s="24" t="s">
        <v>407</v>
      </c>
      <c r="F224" s="20">
        <v>45440</v>
      </c>
      <c r="G224" s="18">
        <v>77703</v>
      </c>
      <c r="H224" s="20"/>
      <c r="I224" s="18">
        <v>77703</v>
      </c>
      <c r="K224" s="17" t="s">
        <v>15</v>
      </c>
    </row>
    <row r="225" spans="2:11" ht="30" hidden="1" customHeight="1" x14ac:dyDescent="0.25">
      <c r="B225" s="2">
        <f t="shared" si="3"/>
        <v>216</v>
      </c>
      <c r="C225" s="23" t="s">
        <v>408</v>
      </c>
      <c r="D225" s="23" t="s">
        <v>409</v>
      </c>
      <c r="E225" s="24" t="s">
        <v>410</v>
      </c>
      <c r="F225" s="20">
        <v>45441</v>
      </c>
      <c r="G225" s="18">
        <v>40993.199999999997</v>
      </c>
      <c r="H225" s="20"/>
      <c r="I225" s="18">
        <v>40993.199999999997</v>
      </c>
      <c r="K225" s="17" t="s">
        <v>15</v>
      </c>
    </row>
    <row r="226" spans="2:11" ht="42.75" hidden="1" customHeight="1" x14ac:dyDescent="0.25">
      <c r="B226" s="2">
        <f t="shared" si="3"/>
        <v>217</v>
      </c>
      <c r="C226" s="23" t="s">
        <v>411</v>
      </c>
      <c r="D226" s="23" t="s">
        <v>412</v>
      </c>
      <c r="E226" s="24" t="s">
        <v>413</v>
      </c>
      <c r="F226" s="20">
        <v>45443</v>
      </c>
      <c r="G226" s="18">
        <v>64723</v>
      </c>
      <c r="H226" s="20"/>
      <c r="I226" s="18">
        <v>64723</v>
      </c>
      <c r="K226" s="17" t="s">
        <v>15</v>
      </c>
    </row>
    <row r="227" spans="2:11" ht="42.75" hidden="1" customHeight="1" x14ac:dyDescent="0.25">
      <c r="B227" s="2">
        <f t="shared" si="3"/>
        <v>218</v>
      </c>
      <c r="C227" s="23" t="s">
        <v>414</v>
      </c>
      <c r="D227" s="23" t="s">
        <v>415</v>
      </c>
      <c r="E227" s="24" t="s">
        <v>416</v>
      </c>
      <c r="F227" s="20">
        <v>45446</v>
      </c>
      <c r="G227" s="18">
        <v>16379.52</v>
      </c>
      <c r="H227" s="20">
        <v>46022</v>
      </c>
      <c r="I227" s="18">
        <v>16379.52</v>
      </c>
      <c r="K227" s="17" t="s">
        <v>15</v>
      </c>
    </row>
    <row r="228" spans="2:11" ht="42.75" hidden="1" customHeight="1" x14ac:dyDescent="0.25">
      <c r="B228" s="2">
        <f t="shared" si="3"/>
        <v>219</v>
      </c>
      <c r="C228" s="23" t="s">
        <v>123</v>
      </c>
      <c r="D228" s="23" t="s">
        <v>417</v>
      </c>
      <c r="E228" s="24" t="s">
        <v>418</v>
      </c>
      <c r="F228" s="20">
        <v>45446</v>
      </c>
      <c r="G228" s="18">
        <v>28609.29</v>
      </c>
      <c r="H228" s="20">
        <v>46022</v>
      </c>
      <c r="I228" s="18">
        <v>28609.29</v>
      </c>
      <c r="K228" s="17" t="s">
        <v>15</v>
      </c>
    </row>
    <row r="229" spans="2:11" ht="42.75" hidden="1" customHeight="1" x14ac:dyDescent="0.25">
      <c r="B229" s="2">
        <f t="shared" si="3"/>
        <v>220</v>
      </c>
      <c r="C229" s="23" t="s">
        <v>123</v>
      </c>
      <c r="D229" s="23" t="s">
        <v>419</v>
      </c>
      <c r="E229" s="24" t="s">
        <v>420</v>
      </c>
      <c r="F229" s="20">
        <v>45450</v>
      </c>
      <c r="G229" s="18">
        <v>51091.11</v>
      </c>
      <c r="H229" s="20">
        <v>46022</v>
      </c>
      <c r="I229" s="18">
        <v>51091.11</v>
      </c>
      <c r="K229" s="17" t="s">
        <v>15</v>
      </c>
    </row>
    <row r="230" spans="2:11" ht="42.75" hidden="1" customHeight="1" x14ac:dyDescent="0.25">
      <c r="B230" s="2">
        <f t="shared" si="3"/>
        <v>221</v>
      </c>
      <c r="C230" s="23" t="s">
        <v>123</v>
      </c>
      <c r="D230" s="23" t="s">
        <v>421</v>
      </c>
      <c r="E230" s="24" t="s">
        <v>422</v>
      </c>
      <c r="F230" s="20">
        <v>45453</v>
      </c>
      <c r="G230" s="18">
        <v>10994.58</v>
      </c>
      <c r="H230" s="20">
        <v>46022</v>
      </c>
      <c r="I230" s="18">
        <v>10994.58</v>
      </c>
      <c r="K230" s="17" t="s">
        <v>15</v>
      </c>
    </row>
    <row r="231" spans="2:11" ht="42.75" hidden="1" customHeight="1" x14ac:dyDescent="0.25">
      <c r="B231" s="2">
        <f t="shared" si="3"/>
        <v>222</v>
      </c>
      <c r="C231" s="23" t="s">
        <v>210</v>
      </c>
      <c r="D231" s="23" t="s">
        <v>423</v>
      </c>
      <c r="E231" s="24" t="s">
        <v>424</v>
      </c>
      <c r="F231" s="20">
        <v>45457</v>
      </c>
      <c r="G231" s="18">
        <v>11800</v>
      </c>
      <c r="H231" s="20">
        <v>45657</v>
      </c>
      <c r="I231" s="18">
        <v>11800</v>
      </c>
      <c r="K231" s="17" t="s">
        <v>15</v>
      </c>
    </row>
    <row r="232" spans="2:11" ht="42.75" hidden="1" customHeight="1" x14ac:dyDescent="0.25">
      <c r="B232" s="2">
        <f t="shared" si="3"/>
        <v>223</v>
      </c>
      <c r="C232" s="23" t="s">
        <v>123</v>
      </c>
      <c r="D232" s="23" t="s">
        <v>425</v>
      </c>
      <c r="E232" s="24" t="s">
        <v>426</v>
      </c>
      <c r="F232" s="20">
        <v>45457</v>
      </c>
      <c r="G232" s="18">
        <v>11591.66</v>
      </c>
      <c r="H232" s="20">
        <v>46022</v>
      </c>
      <c r="I232" s="18">
        <v>11591.66</v>
      </c>
      <c r="K232" s="17" t="s">
        <v>15</v>
      </c>
    </row>
    <row r="233" spans="2:11" ht="42.75" hidden="1" customHeight="1" x14ac:dyDescent="0.25">
      <c r="B233" s="2">
        <f t="shared" si="3"/>
        <v>224</v>
      </c>
      <c r="C233" s="23" t="s">
        <v>123</v>
      </c>
      <c r="D233" s="23" t="s">
        <v>427</v>
      </c>
      <c r="E233" s="24" t="s">
        <v>428</v>
      </c>
      <c r="F233" s="20">
        <v>45460</v>
      </c>
      <c r="G233" s="18">
        <v>18686.330000000002</v>
      </c>
      <c r="H233" s="20">
        <v>46022</v>
      </c>
      <c r="I233" s="18">
        <v>18686.330000000002</v>
      </c>
      <c r="K233" s="17" t="s">
        <v>15</v>
      </c>
    </row>
    <row r="234" spans="2:11" ht="42.75" hidden="1" customHeight="1" x14ac:dyDescent="0.25">
      <c r="B234" s="2">
        <f t="shared" si="3"/>
        <v>225</v>
      </c>
      <c r="C234" s="23" t="s">
        <v>429</v>
      </c>
      <c r="D234" s="23" t="s">
        <v>430</v>
      </c>
      <c r="E234" s="24" t="s">
        <v>94</v>
      </c>
      <c r="F234" s="20">
        <v>45462</v>
      </c>
      <c r="G234" s="18">
        <v>878483.99</v>
      </c>
      <c r="H234" s="20">
        <v>45657</v>
      </c>
      <c r="I234" s="18">
        <v>878483.99</v>
      </c>
      <c r="K234" s="17" t="s">
        <v>15</v>
      </c>
    </row>
    <row r="235" spans="2:11" ht="42.75" hidden="1" customHeight="1" x14ac:dyDescent="0.25">
      <c r="B235" s="2">
        <f t="shared" si="3"/>
        <v>226</v>
      </c>
      <c r="C235" s="23" t="s">
        <v>431</v>
      </c>
      <c r="D235" s="23" t="s">
        <v>432</v>
      </c>
      <c r="E235" s="24" t="s">
        <v>433</v>
      </c>
      <c r="F235" s="20">
        <v>45462</v>
      </c>
      <c r="G235" s="18">
        <v>17924.2</v>
      </c>
      <c r="H235" s="20">
        <v>46022</v>
      </c>
      <c r="I235" s="18">
        <v>17924.2</v>
      </c>
      <c r="K235" s="17" t="s">
        <v>15</v>
      </c>
    </row>
    <row r="236" spans="2:11" ht="42.75" hidden="1" customHeight="1" x14ac:dyDescent="0.25">
      <c r="B236" s="2">
        <f t="shared" si="3"/>
        <v>227</v>
      </c>
      <c r="C236" s="23" t="s">
        <v>431</v>
      </c>
      <c r="D236" s="23" t="s">
        <v>434</v>
      </c>
      <c r="E236" s="24" t="s">
        <v>435</v>
      </c>
      <c r="F236" s="20">
        <v>45462</v>
      </c>
      <c r="G236" s="18">
        <v>14384.2</v>
      </c>
      <c r="H236" s="20">
        <v>46022</v>
      </c>
      <c r="I236" s="18">
        <v>14384.2</v>
      </c>
      <c r="K236" s="17" t="s">
        <v>15</v>
      </c>
    </row>
    <row r="237" spans="2:11" ht="42.75" hidden="1" customHeight="1" x14ac:dyDescent="0.25">
      <c r="B237" s="2">
        <f t="shared" si="3"/>
        <v>228</v>
      </c>
      <c r="C237" s="23" t="s">
        <v>431</v>
      </c>
      <c r="D237" s="23" t="s">
        <v>436</v>
      </c>
      <c r="E237" s="24" t="s">
        <v>437</v>
      </c>
      <c r="F237" s="20">
        <v>45462</v>
      </c>
      <c r="G237" s="18">
        <v>26361.200000000001</v>
      </c>
      <c r="H237" s="20">
        <v>46022</v>
      </c>
      <c r="I237" s="18">
        <v>26361.200000000001</v>
      </c>
      <c r="K237" s="17" t="s">
        <v>15</v>
      </c>
    </row>
    <row r="238" spans="2:11" ht="42.75" hidden="1" customHeight="1" x14ac:dyDescent="0.25">
      <c r="B238" s="2">
        <f t="shared" si="3"/>
        <v>229</v>
      </c>
      <c r="C238" s="23" t="s">
        <v>431</v>
      </c>
      <c r="D238" s="23" t="s">
        <v>438</v>
      </c>
      <c r="E238" s="24" t="s">
        <v>439</v>
      </c>
      <c r="F238" s="20">
        <v>45462</v>
      </c>
      <c r="G238" s="18">
        <v>12142.2</v>
      </c>
      <c r="H238" s="20">
        <v>46022</v>
      </c>
      <c r="I238" s="18">
        <v>12142.2</v>
      </c>
      <c r="K238" s="17" t="s">
        <v>15</v>
      </c>
    </row>
    <row r="239" spans="2:11" ht="42.75" hidden="1" customHeight="1" x14ac:dyDescent="0.25">
      <c r="B239" s="2">
        <f t="shared" si="3"/>
        <v>230</v>
      </c>
      <c r="C239" s="23" t="s">
        <v>431</v>
      </c>
      <c r="D239" s="23" t="s">
        <v>440</v>
      </c>
      <c r="E239" s="24" t="s">
        <v>441</v>
      </c>
      <c r="F239" s="20">
        <v>45462</v>
      </c>
      <c r="G239" s="18">
        <v>20874.2</v>
      </c>
      <c r="H239" s="20">
        <v>46022</v>
      </c>
      <c r="I239" s="18">
        <v>20874.2</v>
      </c>
      <c r="K239" s="17" t="s">
        <v>15</v>
      </c>
    </row>
    <row r="240" spans="2:11" ht="42.75" hidden="1" customHeight="1" x14ac:dyDescent="0.25">
      <c r="B240" s="2">
        <f t="shared" si="3"/>
        <v>231</v>
      </c>
      <c r="C240" s="23" t="s">
        <v>431</v>
      </c>
      <c r="D240" s="23" t="s">
        <v>442</v>
      </c>
      <c r="E240" s="24" t="s">
        <v>443</v>
      </c>
      <c r="F240" s="20">
        <v>45462</v>
      </c>
      <c r="G240" s="18">
        <v>13853.2</v>
      </c>
      <c r="H240" s="20">
        <v>46022</v>
      </c>
      <c r="I240" s="18">
        <v>13853.2</v>
      </c>
      <c r="K240" s="17" t="s">
        <v>15</v>
      </c>
    </row>
    <row r="241" spans="2:11" ht="42.75" hidden="1" customHeight="1" x14ac:dyDescent="0.25">
      <c r="B241" s="2">
        <f t="shared" si="3"/>
        <v>232</v>
      </c>
      <c r="C241" s="23" t="s">
        <v>431</v>
      </c>
      <c r="D241" s="23" t="s">
        <v>444</v>
      </c>
      <c r="E241" s="24" t="s">
        <v>445</v>
      </c>
      <c r="F241" s="20">
        <v>45462</v>
      </c>
      <c r="G241" s="18">
        <v>10077.200000000001</v>
      </c>
      <c r="H241" s="20">
        <v>46022</v>
      </c>
      <c r="I241" s="18">
        <v>10077.200000000001</v>
      </c>
      <c r="K241" s="17" t="s">
        <v>15</v>
      </c>
    </row>
    <row r="242" spans="2:11" ht="42.75" hidden="1" customHeight="1" x14ac:dyDescent="0.25">
      <c r="B242" s="2">
        <f t="shared" si="3"/>
        <v>233</v>
      </c>
      <c r="C242" s="23" t="s">
        <v>431</v>
      </c>
      <c r="D242" s="23" t="s">
        <v>446</v>
      </c>
      <c r="E242" s="24" t="s">
        <v>447</v>
      </c>
      <c r="F242" s="20">
        <v>45462</v>
      </c>
      <c r="G242" s="18">
        <v>10608.2</v>
      </c>
      <c r="H242" s="20">
        <v>46022</v>
      </c>
      <c r="I242" s="18">
        <v>10608.2</v>
      </c>
      <c r="K242" s="17" t="s">
        <v>15</v>
      </c>
    </row>
    <row r="243" spans="2:11" ht="42.75" hidden="1" customHeight="1" x14ac:dyDescent="0.25">
      <c r="B243" s="2">
        <f t="shared" si="3"/>
        <v>234</v>
      </c>
      <c r="C243" s="23" t="s">
        <v>448</v>
      </c>
      <c r="D243" s="23" t="s">
        <v>449</v>
      </c>
      <c r="E243" s="24" t="s">
        <v>450</v>
      </c>
      <c r="F243" s="20">
        <v>45463</v>
      </c>
      <c r="G243" s="18">
        <v>18585</v>
      </c>
      <c r="H243" s="20">
        <v>46022</v>
      </c>
      <c r="I243" s="18">
        <v>18585</v>
      </c>
      <c r="K243" s="17" t="s">
        <v>15</v>
      </c>
    </row>
    <row r="244" spans="2:11" ht="42.75" hidden="1" customHeight="1" x14ac:dyDescent="0.25">
      <c r="B244" s="2">
        <f t="shared" si="3"/>
        <v>235</v>
      </c>
      <c r="C244" s="23" t="s">
        <v>123</v>
      </c>
      <c r="D244" s="23" t="s">
        <v>451</v>
      </c>
      <c r="E244" s="24" t="s">
        <v>452</v>
      </c>
      <c r="F244" s="20">
        <v>45464</v>
      </c>
      <c r="G244" s="18">
        <v>28327.85</v>
      </c>
      <c r="H244" s="20">
        <v>46022</v>
      </c>
      <c r="I244" s="18">
        <v>28327.85</v>
      </c>
      <c r="K244" s="17" t="s">
        <v>15</v>
      </c>
    </row>
    <row r="245" spans="2:11" ht="42.75" hidden="1" customHeight="1" x14ac:dyDescent="0.25">
      <c r="B245" s="2">
        <f t="shared" si="3"/>
        <v>236</v>
      </c>
      <c r="C245" s="23" t="s">
        <v>153</v>
      </c>
      <c r="D245" s="23" t="s">
        <v>453</v>
      </c>
      <c r="E245" s="24" t="s">
        <v>454</v>
      </c>
      <c r="F245" s="20">
        <v>45469</v>
      </c>
      <c r="G245" s="18">
        <v>16666.32</v>
      </c>
      <c r="H245" s="20">
        <v>45657</v>
      </c>
      <c r="I245" s="18">
        <v>16666.32</v>
      </c>
      <c r="K245" s="17" t="s">
        <v>15</v>
      </c>
    </row>
    <row r="246" spans="2:11" ht="42.75" hidden="1" customHeight="1" x14ac:dyDescent="0.25">
      <c r="B246" s="2">
        <f t="shared" si="3"/>
        <v>237</v>
      </c>
      <c r="C246" s="23" t="s">
        <v>455</v>
      </c>
      <c r="D246" s="23" t="s">
        <v>456</v>
      </c>
      <c r="E246" s="24" t="s">
        <v>457</v>
      </c>
      <c r="F246" s="20">
        <v>45474</v>
      </c>
      <c r="G246" s="18">
        <v>42114.2</v>
      </c>
      <c r="H246" s="20">
        <v>46022</v>
      </c>
      <c r="I246" s="18">
        <v>42114.2</v>
      </c>
      <c r="K246" s="17" t="s">
        <v>15</v>
      </c>
    </row>
    <row r="247" spans="2:11" ht="42.75" hidden="1" customHeight="1" x14ac:dyDescent="0.25">
      <c r="B247" s="2">
        <f t="shared" si="3"/>
        <v>238</v>
      </c>
      <c r="C247" s="23" t="s">
        <v>455</v>
      </c>
      <c r="D247" s="23" t="s">
        <v>458</v>
      </c>
      <c r="E247" s="24" t="s">
        <v>459</v>
      </c>
      <c r="F247" s="20">
        <v>45474</v>
      </c>
      <c r="G247" s="18">
        <v>25877.4</v>
      </c>
      <c r="H247" s="20">
        <v>46022</v>
      </c>
      <c r="I247" s="18">
        <v>25877.4</v>
      </c>
      <c r="K247" s="17" t="s">
        <v>15</v>
      </c>
    </row>
    <row r="248" spans="2:11" ht="42.75" hidden="1" customHeight="1" x14ac:dyDescent="0.25">
      <c r="B248" s="2">
        <f t="shared" si="3"/>
        <v>239</v>
      </c>
      <c r="C248" s="23" t="s">
        <v>123</v>
      </c>
      <c r="D248" s="23" t="s">
        <v>460</v>
      </c>
      <c r="E248" s="24" t="s">
        <v>461</v>
      </c>
      <c r="F248" s="20">
        <v>45475</v>
      </c>
      <c r="G248" s="18">
        <v>27617.08</v>
      </c>
      <c r="H248" s="20">
        <v>46022</v>
      </c>
      <c r="I248" s="18">
        <v>27617.08</v>
      </c>
      <c r="K248" s="17" t="s">
        <v>15</v>
      </c>
    </row>
    <row r="249" spans="2:11" ht="42.75" hidden="1" customHeight="1" x14ac:dyDescent="0.25">
      <c r="B249" s="2">
        <f t="shared" si="3"/>
        <v>240</v>
      </c>
      <c r="C249" s="23" t="s">
        <v>123</v>
      </c>
      <c r="D249" s="23" t="s">
        <v>462</v>
      </c>
      <c r="E249" s="24" t="s">
        <v>463</v>
      </c>
      <c r="F249" s="20">
        <v>45477</v>
      </c>
      <c r="G249" s="18">
        <v>22524.55</v>
      </c>
      <c r="H249" s="20">
        <v>46022</v>
      </c>
      <c r="I249" s="18">
        <v>22524.55</v>
      </c>
      <c r="K249" s="17" t="s">
        <v>15</v>
      </c>
    </row>
    <row r="250" spans="2:11" ht="42.75" hidden="1" customHeight="1" x14ac:dyDescent="0.25">
      <c r="B250" s="2">
        <f t="shared" si="3"/>
        <v>241</v>
      </c>
      <c r="C250" s="23" t="s">
        <v>464</v>
      </c>
      <c r="D250" s="23" t="s">
        <v>465</v>
      </c>
      <c r="E250" s="24" t="s">
        <v>466</v>
      </c>
      <c r="F250" s="20">
        <v>45477</v>
      </c>
      <c r="G250" s="18">
        <v>86779.58</v>
      </c>
      <c r="H250" s="20">
        <v>45657</v>
      </c>
      <c r="I250" s="18">
        <v>86779.58</v>
      </c>
      <c r="K250" s="17" t="s">
        <v>15</v>
      </c>
    </row>
    <row r="251" spans="2:11" ht="42.75" hidden="1" customHeight="1" x14ac:dyDescent="0.25">
      <c r="B251" s="2">
        <f t="shared" si="3"/>
        <v>242</v>
      </c>
      <c r="C251" s="23" t="s">
        <v>455</v>
      </c>
      <c r="D251" s="23" t="s">
        <v>467</v>
      </c>
      <c r="E251" s="24" t="s">
        <v>468</v>
      </c>
      <c r="F251" s="20">
        <v>45477</v>
      </c>
      <c r="G251" s="18">
        <v>15859.2</v>
      </c>
      <c r="H251" s="20">
        <v>46022</v>
      </c>
      <c r="I251" s="18">
        <v>15859.2</v>
      </c>
      <c r="K251" s="17" t="s">
        <v>15</v>
      </c>
    </row>
    <row r="252" spans="2:11" ht="42.75" hidden="1" customHeight="1" x14ac:dyDescent="0.25">
      <c r="B252" s="2">
        <f t="shared" si="3"/>
        <v>243</v>
      </c>
      <c r="C252" s="23" t="s">
        <v>123</v>
      </c>
      <c r="D252" s="23" t="s">
        <v>469</v>
      </c>
      <c r="E252" s="24" t="s">
        <v>470</v>
      </c>
      <c r="F252" s="20">
        <v>45478</v>
      </c>
      <c r="G252" s="18">
        <v>29644.9</v>
      </c>
      <c r="H252" s="20">
        <v>46022</v>
      </c>
      <c r="I252" s="18">
        <v>29644.9</v>
      </c>
      <c r="K252" s="17" t="s">
        <v>15</v>
      </c>
    </row>
    <row r="253" spans="2:11" ht="42.75" hidden="1" customHeight="1" x14ac:dyDescent="0.25">
      <c r="B253" s="2">
        <f t="shared" si="3"/>
        <v>244</v>
      </c>
      <c r="C253" s="23" t="s">
        <v>464</v>
      </c>
      <c r="D253" s="23" t="s">
        <v>471</v>
      </c>
      <c r="E253" s="24" t="s">
        <v>472</v>
      </c>
      <c r="F253" s="20">
        <v>45478</v>
      </c>
      <c r="G253" s="18">
        <v>10742.34</v>
      </c>
      <c r="H253" s="20" t="s">
        <v>473</v>
      </c>
      <c r="I253" s="18">
        <v>10742.34</v>
      </c>
      <c r="K253" s="17" t="s">
        <v>15</v>
      </c>
    </row>
    <row r="254" spans="2:11" ht="42.75" hidden="1" customHeight="1" x14ac:dyDescent="0.25">
      <c r="B254" s="2">
        <f t="shared" si="3"/>
        <v>245</v>
      </c>
      <c r="C254" s="23" t="s">
        <v>123</v>
      </c>
      <c r="D254" s="23" t="s">
        <v>474</v>
      </c>
      <c r="E254" s="24" t="s">
        <v>475</v>
      </c>
      <c r="F254" s="20">
        <v>45482</v>
      </c>
      <c r="G254" s="18">
        <v>15186.82</v>
      </c>
      <c r="H254" s="20">
        <v>46022</v>
      </c>
      <c r="I254" s="18">
        <v>15186.82</v>
      </c>
      <c r="K254" s="17" t="s">
        <v>15</v>
      </c>
    </row>
    <row r="255" spans="2:11" ht="42.75" hidden="1" customHeight="1" x14ac:dyDescent="0.25">
      <c r="B255" s="2">
        <f t="shared" si="3"/>
        <v>246</v>
      </c>
      <c r="C255" s="23" t="s">
        <v>464</v>
      </c>
      <c r="D255" s="23" t="s">
        <v>476</v>
      </c>
      <c r="E255" s="24" t="s">
        <v>477</v>
      </c>
      <c r="F255" s="20">
        <v>45483</v>
      </c>
      <c r="G255" s="18">
        <v>9946</v>
      </c>
      <c r="H255" s="20">
        <v>45657</v>
      </c>
      <c r="I255" s="18">
        <v>9946</v>
      </c>
      <c r="K255" s="17" t="s">
        <v>15</v>
      </c>
    </row>
    <row r="256" spans="2:11" ht="42.75" hidden="1" customHeight="1" x14ac:dyDescent="0.25">
      <c r="B256" s="2">
        <f t="shared" si="3"/>
        <v>247</v>
      </c>
      <c r="C256" s="23" t="s">
        <v>123</v>
      </c>
      <c r="D256" s="23" t="s">
        <v>478</v>
      </c>
      <c r="E256" s="24" t="s">
        <v>479</v>
      </c>
      <c r="F256" s="20">
        <v>45484</v>
      </c>
      <c r="G256" s="18">
        <v>16968.04</v>
      </c>
      <c r="H256" s="20">
        <v>46022</v>
      </c>
      <c r="I256" s="18">
        <v>16968.04</v>
      </c>
      <c r="K256" s="17" t="s">
        <v>15</v>
      </c>
    </row>
    <row r="257" spans="2:11" ht="42.75" hidden="1" customHeight="1" x14ac:dyDescent="0.25">
      <c r="B257" s="2">
        <f t="shared" si="3"/>
        <v>248</v>
      </c>
      <c r="C257" s="23" t="s">
        <v>123</v>
      </c>
      <c r="D257" s="23" t="s">
        <v>480</v>
      </c>
      <c r="E257" s="24" t="s">
        <v>481</v>
      </c>
      <c r="F257" s="20">
        <v>45484</v>
      </c>
      <c r="G257" s="18">
        <v>20695.2</v>
      </c>
      <c r="H257" s="20">
        <v>46022</v>
      </c>
      <c r="I257" s="18">
        <v>20695.2</v>
      </c>
      <c r="K257" s="17" t="s">
        <v>15</v>
      </c>
    </row>
    <row r="258" spans="2:11" ht="42.75" hidden="1" customHeight="1" x14ac:dyDescent="0.25">
      <c r="B258" s="2">
        <f t="shared" si="3"/>
        <v>249</v>
      </c>
      <c r="C258" s="23" t="s">
        <v>464</v>
      </c>
      <c r="D258" s="23" t="s">
        <v>482</v>
      </c>
      <c r="E258" s="24" t="s">
        <v>483</v>
      </c>
      <c r="F258" s="20">
        <v>45484</v>
      </c>
      <c r="G258" s="18">
        <v>11174.23</v>
      </c>
      <c r="H258" s="20">
        <v>45657</v>
      </c>
      <c r="I258" s="18">
        <v>11174.23</v>
      </c>
      <c r="K258" s="17" t="s">
        <v>15</v>
      </c>
    </row>
    <row r="259" spans="2:11" ht="42.75" hidden="1" customHeight="1" x14ac:dyDescent="0.25">
      <c r="B259" s="2">
        <f t="shared" si="3"/>
        <v>250</v>
      </c>
      <c r="C259" s="23" t="s">
        <v>464</v>
      </c>
      <c r="D259" s="23" t="s">
        <v>484</v>
      </c>
      <c r="E259" s="24" t="s">
        <v>485</v>
      </c>
      <c r="F259" s="20">
        <v>45484</v>
      </c>
      <c r="G259" s="18">
        <v>18345.41</v>
      </c>
      <c r="H259" s="20">
        <v>45657</v>
      </c>
      <c r="I259" s="18">
        <v>18345.41</v>
      </c>
      <c r="K259" s="17" t="s">
        <v>15</v>
      </c>
    </row>
    <row r="260" spans="2:11" ht="42.75" hidden="1" customHeight="1" x14ac:dyDescent="0.25">
      <c r="B260" s="2">
        <f t="shared" si="3"/>
        <v>251</v>
      </c>
      <c r="C260" s="23" t="s">
        <v>123</v>
      </c>
      <c r="D260" s="23" t="s">
        <v>486</v>
      </c>
      <c r="E260" s="24" t="s">
        <v>487</v>
      </c>
      <c r="F260" s="20">
        <v>45485</v>
      </c>
      <c r="G260" s="18">
        <v>16350.93</v>
      </c>
      <c r="H260" s="20">
        <v>46022</v>
      </c>
      <c r="I260" s="18">
        <v>16350.93</v>
      </c>
      <c r="K260" s="17" t="s">
        <v>15</v>
      </c>
    </row>
    <row r="261" spans="2:11" ht="42.75" hidden="1" customHeight="1" x14ac:dyDescent="0.25">
      <c r="B261" s="2">
        <f t="shared" si="3"/>
        <v>252</v>
      </c>
      <c r="C261" s="23" t="s">
        <v>464</v>
      </c>
      <c r="D261" s="23" t="s">
        <v>488</v>
      </c>
      <c r="E261" s="24" t="s">
        <v>489</v>
      </c>
      <c r="F261" s="20">
        <v>45485</v>
      </c>
      <c r="G261" s="18">
        <v>19133.3</v>
      </c>
      <c r="H261" s="20">
        <v>45657</v>
      </c>
      <c r="I261" s="18">
        <v>19133.3</v>
      </c>
      <c r="K261" s="17" t="s">
        <v>15</v>
      </c>
    </row>
    <row r="262" spans="2:11" ht="42.75" hidden="1" customHeight="1" x14ac:dyDescent="0.25">
      <c r="B262" s="2">
        <f t="shared" si="3"/>
        <v>253</v>
      </c>
      <c r="C262" s="23" t="s">
        <v>464</v>
      </c>
      <c r="D262" s="23" t="s">
        <v>490</v>
      </c>
      <c r="E262" s="24" t="s">
        <v>491</v>
      </c>
      <c r="F262" s="20">
        <v>45485</v>
      </c>
      <c r="G262" s="18">
        <v>5625.61</v>
      </c>
      <c r="H262" s="20">
        <v>45657</v>
      </c>
      <c r="I262" s="18">
        <v>5625.61</v>
      </c>
      <c r="K262" s="17" t="s">
        <v>15</v>
      </c>
    </row>
    <row r="263" spans="2:11" ht="42.75" hidden="1" customHeight="1" x14ac:dyDescent="0.25">
      <c r="B263" s="2">
        <f t="shared" si="3"/>
        <v>254</v>
      </c>
      <c r="C263" s="23" t="s">
        <v>464</v>
      </c>
      <c r="D263" s="23" t="s">
        <v>492</v>
      </c>
      <c r="E263" s="24" t="s">
        <v>493</v>
      </c>
      <c r="F263" s="20">
        <v>45485</v>
      </c>
      <c r="G263" s="18">
        <v>14905.15</v>
      </c>
      <c r="H263" s="20">
        <v>45657</v>
      </c>
      <c r="I263" s="18">
        <v>14905.15</v>
      </c>
      <c r="K263" s="17" t="s">
        <v>15</v>
      </c>
    </row>
    <row r="264" spans="2:11" ht="42.75" hidden="1" customHeight="1" x14ac:dyDescent="0.25">
      <c r="B264" s="2">
        <f t="shared" si="3"/>
        <v>255</v>
      </c>
      <c r="C264" s="23" t="s">
        <v>464</v>
      </c>
      <c r="D264" s="23" t="s">
        <v>494</v>
      </c>
      <c r="E264" s="24" t="s">
        <v>495</v>
      </c>
      <c r="F264" s="20">
        <v>45485</v>
      </c>
      <c r="G264" s="18">
        <v>10582.24</v>
      </c>
      <c r="H264" s="20">
        <v>45657</v>
      </c>
      <c r="I264" s="18">
        <v>10582.24</v>
      </c>
      <c r="K264" s="17" t="s">
        <v>15</v>
      </c>
    </row>
    <row r="265" spans="2:11" ht="42.75" hidden="1" customHeight="1" x14ac:dyDescent="0.25">
      <c r="B265" s="2">
        <f t="shared" si="3"/>
        <v>256</v>
      </c>
      <c r="C265" s="23" t="s">
        <v>123</v>
      </c>
      <c r="D265" s="23" t="s">
        <v>496</v>
      </c>
      <c r="E265" s="24" t="s">
        <v>497</v>
      </c>
      <c r="F265" s="20">
        <v>45488</v>
      </c>
      <c r="G265" s="18">
        <v>14023.81</v>
      </c>
      <c r="H265" s="20">
        <v>46022</v>
      </c>
      <c r="I265" s="18">
        <v>14023.81</v>
      </c>
      <c r="K265" s="17" t="s">
        <v>15</v>
      </c>
    </row>
    <row r="266" spans="2:11" ht="42.75" hidden="1" customHeight="1" x14ac:dyDescent="0.25">
      <c r="B266" s="2">
        <f t="shared" si="3"/>
        <v>257</v>
      </c>
      <c r="C266" s="23" t="s">
        <v>464</v>
      </c>
      <c r="D266" s="23" t="s">
        <v>498</v>
      </c>
      <c r="E266" s="24" t="s">
        <v>499</v>
      </c>
      <c r="F266" s="20">
        <v>45488</v>
      </c>
      <c r="G266" s="18">
        <v>13229.55</v>
      </c>
      <c r="H266" s="20">
        <v>45657</v>
      </c>
      <c r="I266" s="18">
        <v>13229.55</v>
      </c>
      <c r="K266" s="17" t="s">
        <v>15</v>
      </c>
    </row>
    <row r="267" spans="2:11" ht="42.75" hidden="1" customHeight="1" x14ac:dyDescent="0.25">
      <c r="B267" s="2">
        <f t="shared" ref="B267:B286" si="4">+B266+1</f>
        <v>258</v>
      </c>
      <c r="C267" s="23" t="s">
        <v>500</v>
      </c>
      <c r="D267" s="23" t="s">
        <v>501</v>
      </c>
      <c r="E267" s="24" t="s">
        <v>502</v>
      </c>
      <c r="F267" s="20">
        <v>45489</v>
      </c>
      <c r="G267" s="18">
        <v>483330.24</v>
      </c>
      <c r="H267" s="20">
        <v>46022</v>
      </c>
      <c r="I267" s="18">
        <v>483330.24</v>
      </c>
      <c r="K267" s="17" t="s">
        <v>15</v>
      </c>
    </row>
    <row r="268" spans="2:11" ht="42.75" hidden="1" customHeight="1" x14ac:dyDescent="0.25">
      <c r="B268" s="2">
        <f t="shared" si="4"/>
        <v>259</v>
      </c>
      <c r="C268" s="23" t="s">
        <v>464</v>
      </c>
      <c r="D268" s="23" t="s">
        <v>503</v>
      </c>
      <c r="E268" s="24" t="s">
        <v>504</v>
      </c>
      <c r="F268" s="20">
        <v>45489</v>
      </c>
      <c r="G268" s="18">
        <v>13416.69</v>
      </c>
      <c r="H268" s="20">
        <v>45657</v>
      </c>
      <c r="I268" s="18">
        <v>13416.69</v>
      </c>
      <c r="K268" s="17" t="s">
        <v>15</v>
      </c>
    </row>
    <row r="269" spans="2:11" ht="42.75" hidden="1" customHeight="1" x14ac:dyDescent="0.25">
      <c r="B269" s="2">
        <f t="shared" si="4"/>
        <v>260</v>
      </c>
      <c r="C269" s="23" t="s">
        <v>505</v>
      </c>
      <c r="D269" s="23" t="s">
        <v>506</v>
      </c>
      <c r="E269" s="24" t="s">
        <v>507</v>
      </c>
      <c r="F269" s="20">
        <v>45490</v>
      </c>
      <c r="G269" s="18">
        <v>26588.99</v>
      </c>
      <c r="H269" s="20">
        <v>46022</v>
      </c>
      <c r="I269" s="18">
        <v>26588.99</v>
      </c>
      <c r="K269" s="17" t="s">
        <v>15</v>
      </c>
    </row>
    <row r="270" spans="2:11" ht="42.75" hidden="1" customHeight="1" x14ac:dyDescent="0.25">
      <c r="B270" s="2">
        <f t="shared" si="4"/>
        <v>261</v>
      </c>
      <c r="C270" s="23" t="s">
        <v>464</v>
      </c>
      <c r="D270" s="23" t="s">
        <v>508</v>
      </c>
      <c r="E270" s="24" t="s">
        <v>509</v>
      </c>
      <c r="F270" s="20">
        <v>45490</v>
      </c>
      <c r="G270" s="18">
        <v>11136.21</v>
      </c>
      <c r="H270" s="20">
        <v>45657</v>
      </c>
      <c r="I270" s="18">
        <v>11136.21</v>
      </c>
      <c r="K270" s="17" t="s">
        <v>15</v>
      </c>
    </row>
    <row r="271" spans="2:11" ht="42.75" hidden="1" customHeight="1" x14ac:dyDescent="0.25">
      <c r="B271" s="2">
        <f t="shared" si="4"/>
        <v>262</v>
      </c>
      <c r="C271" s="23" t="s">
        <v>464</v>
      </c>
      <c r="D271" s="23" t="s">
        <v>510</v>
      </c>
      <c r="E271" s="24" t="s">
        <v>511</v>
      </c>
      <c r="F271" s="20">
        <v>45490</v>
      </c>
      <c r="G271" s="18">
        <v>11626.16</v>
      </c>
      <c r="H271" s="20">
        <v>45657</v>
      </c>
      <c r="I271" s="18">
        <v>11626.16</v>
      </c>
      <c r="K271" s="17" t="s">
        <v>15</v>
      </c>
    </row>
    <row r="272" spans="2:11" ht="42.75" hidden="1" customHeight="1" x14ac:dyDescent="0.25">
      <c r="B272" s="2">
        <f t="shared" si="4"/>
        <v>263</v>
      </c>
      <c r="C272" s="23" t="s">
        <v>123</v>
      </c>
      <c r="D272" s="23" t="s">
        <v>512</v>
      </c>
      <c r="E272" s="24" t="s">
        <v>513</v>
      </c>
      <c r="F272" s="20">
        <v>45490</v>
      </c>
      <c r="G272" s="18">
        <v>8966.23</v>
      </c>
      <c r="H272" s="20">
        <v>46022</v>
      </c>
      <c r="I272" s="18">
        <v>8966.23</v>
      </c>
      <c r="K272" s="17" t="s">
        <v>15</v>
      </c>
    </row>
    <row r="273" spans="2:11" ht="42.75" hidden="1" customHeight="1" x14ac:dyDescent="0.25">
      <c r="B273" s="2">
        <f t="shared" si="4"/>
        <v>264</v>
      </c>
      <c r="C273" s="23" t="s">
        <v>205</v>
      </c>
      <c r="D273" s="23" t="s">
        <v>514</v>
      </c>
      <c r="E273" s="24" t="s">
        <v>515</v>
      </c>
      <c r="F273" s="20">
        <v>45492</v>
      </c>
      <c r="G273" s="18">
        <v>70800</v>
      </c>
      <c r="H273" s="20">
        <v>46022</v>
      </c>
      <c r="I273" s="18">
        <v>70800</v>
      </c>
      <c r="K273" s="17" t="s">
        <v>15</v>
      </c>
    </row>
    <row r="274" spans="2:11" ht="42.75" hidden="1" customHeight="1" x14ac:dyDescent="0.25">
      <c r="B274" s="2">
        <f t="shared" si="4"/>
        <v>265</v>
      </c>
      <c r="C274" s="23" t="s">
        <v>464</v>
      </c>
      <c r="D274" s="23" t="s">
        <v>516</v>
      </c>
      <c r="E274" s="24" t="s">
        <v>517</v>
      </c>
      <c r="F274" s="20">
        <v>45492</v>
      </c>
      <c r="G274" s="18">
        <v>22039.33</v>
      </c>
      <c r="H274" s="20">
        <v>45657</v>
      </c>
      <c r="I274" s="18">
        <v>22039.33</v>
      </c>
      <c r="K274" s="17" t="s">
        <v>15</v>
      </c>
    </row>
    <row r="275" spans="2:11" ht="42.75" hidden="1" customHeight="1" x14ac:dyDescent="0.25">
      <c r="B275" s="2">
        <f t="shared" si="4"/>
        <v>266</v>
      </c>
      <c r="C275" s="23" t="s">
        <v>464</v>
      </c>
      <c r="D275" s="23" t="s">
        <v>518</v>
      </c>
      <c r="E275" s="24" t="s">
        <v>519</v>
      </c>
      <c r="F275" s="20">
        <v>45492</v>
      </c>
      <c r="G275" s="18">
        <v>10954.49</v>
      </c>
      <c r="H275" s="20">
        <v>45657</v>
      </c>
      <c r="I275" s="18">
        <v>10954.49</v>
      </c>
      <c r="K275" s="17" t="s">
        <v>15</v>
      </c>
    </row>
    <row r="276" spans="2:11" ht="42.75" hidden="1" customHeight="1" x14ac:dyDescent="0.25">
      <c r="B276" s="2">
        <f t="shared" si="4"/>
        <v>267</v>
      </c>
      <c r="C276" s="23" t="s">
        <v>123</v>
      </c>
      <c r="D276" s="23" t="s">
        <v>520</v>
      </c>
      <c r="E276" s="24" t="s">
        <v>521</v>
      </c>
      <c r="F276" s="20">
        <v>45493</v>
      </c>
      <c r="G276" s="18">
        <v>3391.73</v>
      </c>
      <c r="H276" s="20">
        <v>46022</v>
      </c>
      <c r="I276" s="18">
        <v>3391.73</v>
      </c>
      <c r="K276" s="17" t="s">
        <v>15</v>
      </c>
    </row>
    <row r="277" spans="2:11" ht="42.75" hidden="1" customHeight="1" x14ac:dyDescent="0.25">
      <c r="B277" s="2">
        <f t="shared" si="4"/>
        <v>268</v>
      </c>
      <c r="C277" s="23" t="s">
        <v>522</v>
      </c>
      <c r="D277" s="23" t="s">
        <v>523</v>
      </c>
      <c r="E277" s="24" t="s">
        <v>524</v>
      </c>
      <c r="F277" s="20">
        <v>45495</v>
      </c>
      <c r="G277" s="18">
        <v>33748.589999999997</v>
      </c>
      <c r="H277" s="20">
        <v>45657</v>
      </c>
      <c r="I277" s="18">
        <v>33748.589999999997</v>
      </c>
      <c r="K277" s="17" t="s">
        <v>15</v>
      </c>
    </row>
    <row r="278" spans="2:11" ht="42.75" hidden="1" customHeight="1" x14ac:dyDescent="0.25">
      <c r="B278" s="2">
        <f t="shared" si="4"/>
        <v>269</v>
      </c>
      <c r="C278" s="23" t="s">
        <v>525</v>
      </c>
      <c r="D278" s="23" t="s">
        <v>526</v>
      </c>
      <c r="E278" s="24" t="s">
        <v>137</v>
      </c>
      <c r="F278" s="20">
        <v>45495</v>
      </c>
      <c r="G278" s="18">
        <v>224672</v>
      </c>
      <c r="H278" s="20">
        <v>46022</v>
      </c>
      <c r="I278" s="18">
        <v>224672</v>
      </c>
      <c r="K278" s="17" t="s">
        <v>15</v>
      </c>
    </row>
    <row r="279" spans="2:11" ht="42.75" hidden="1" customHeight="1" x14ac:dyDescent="0.25">
      <c r="B279" s="2">
        <f t="shared" si="4"/>
        <v>270</v>
      </c>
      <c r="C279" s="23" t="s">
        <v>527</v>
      </c>
      <c r="D279" s="23" t="s">
        <v>528</v>
      </c>
      <c r="E279" s="24" t="s">
        <v>529</v>
      </c>
      <c r="F279" s="20">
        <v>45498</v>
      </c>
      <c r="G279" s="18">
        <v>131629</v>
      </c>
      <c r="H279" s="20">
        <v>46022</v>
      </c>
      <c r="I279" s="18">
        <v>131629</v>
      </c>
      <c r="K279" s="17" t="s">
        <v>15</v>
      </c>
    </row>
    <row r="280" spans="2:11" ht="42.75" hidden="1" customHeight="1" x14ac:dyDescent="0.25">
      <c r="B280" s="2">
        <f t="shared" si="4"/>
        <v>271</v>
      </c>
      <c r="C280" s="23" t="s">
        <v>530</v>
      </c>
      <c r="D280" s="23" t="s">
        <v>531</v>
      </c>
      <c r="E280" s="24" t="s">
        <v>532</v>
      </c>
      <c r="F280" s="20">
        <v>45498</v>
      </c>
      <c r="G280" s="18">
        <v>231749.99</v>
      </c>
      <c r="H280" s="20">
        <v>45657</v>
      </c>
      <c r="I280" s="18">
        <v>231749.99</v>
      </c>
      <c r="K280" s="17" t="s">
        <v>15</v>
      </c>
    </row>
    <row r="281" spans="2:11" ht="42.75" hidden="1" customHeight="1" x14ac:dyDescent="0.25">
      <c r="B281" s="2">
        <f t="shared" si="4"/>
        <v>272</v>
      </c>
      <c r="C281" s="23" t="s">
        <v>205</v>
      </c>
      <c r="D281" s="23" t="s">
        <v>533</v>
      </c>
      <c r="E281" s="24" t="s">
        <v>534</v>
      </c>
      <c r="F281" s="20">
        <v>45502</v>
      </c>
      <c r="G281" s="18">
        <v>70800</v>
      </c>
      <c r="H281" s="20">
        <v>46022</v>
      </c>
      <c r="I281" s="18">
        <v>70800</v>
      </c>
      <c r="K281" s="17" t="s">
        <v>15</v>
      </c>
    </row>
    <row r="282" spans="2:11" ht="42.75" hidden="1" customHeight="1" x14ac:dyDescent="0.25">
      <c r="B282" s="2">
        <f t="shared" si="4"/>
        <v>273</v>
      </c>
      <c r="C282" s="23" t="s">
        <v>311</v>
      </c>
      <c r="D282" s="23" t="s">
        <v>535</v>
      </c>
      <c r="E282" s="24" t="s">
        <v>536</v>
      </c>
      <c r="F282" s="20">
        <v>45504</v>
      </c>
      <c r="G282" s="18">
        <v>16161.28</v>
      </c>
      <c r="H282" s="20">
        <v>45657</v>
      </c>
      <c r="I282" s="18">
        <v>16161.28</v>
      </c>
      <c r="K282" s="17" t="s">
        <v>15</v>
      </c>
    </row>
    <row r="283" spans="2:11" ht="42.75" hidden="1" customHeight="1" x14ac:dyDescent="0.25">
      <c r="B283" s="2">
        <f t="shared" si="4"/>
        <v>274</v>
      </c>
      <c r="C283" s="23" t="s">
        <v>537</v>
      </c>
      <c r="D283" s="18" t="s">
        <v>538</v>
      </c>
      <c r="E283" s="20" t="s">
        <v>457</v>
      </c>
      <c r="F283" s="20">
        <v>45474</v>
      </c>
      <c r="G283" s="18">
        <v>42114.2</v>
      </c>
      <c r="H283" s="23">
        <v>46022</v>
      </c>
      <c r="I283" s="18">
        <v>42114.2</v>
      </c>
      <c r="K283" s="27" t="s">
        <v>15</v>
      </c>
    </row>
    <row r="284" spans="2:11" ht="42.75" hidden="1" customHeight="1" x14ac:dyDescent="0.25">
      <c r="B284" s="2">
        <f t="shared" si="4"/>
        <v>275</v>
      </c>
      <c r="C284" s="23" t="s">
        <v>537</v>
      </c>
      <c r="D284" s="18" t="s">
        <v>539</v>
      </c>
      <c r="E284" s="20" t="s">
        <v>459</v>
      </c>
      <c r="F284" s="20">
        <v>45474</v>
      </c>
      <c r="G284" s="18">
        <v>25877.4</v>
      </c>
      <c r="H284" s="23">
        <v>46022</v>
      </c>
      <c r="I284" s="18">
        <v>25877.4</v>
      </c>
      <c r="K284" s="27" t="s">
        <v>15</v>
      </c>
    </row>
    <row r="285" spans="2:11" ht="42.75" hidden="1" customHeight="1" x14ac:dyDescent="0.25">
      <c r="B285" s="2">
        <f t="shared" si="4"/>
        <v>276</v>
      </c>
      <c r="C285" s="23" t="s">
        <v>537</v>
      </c>
      <c r="D285" s="18" t="s">
        <v>540</v>
      </c>
      <c r="E285" s="20" t="s">
        <v>468</v>
      </c>
      <c r="F285" s="20">
        <v>45477</v>
      </c>
      <c r="G285" s="18">
        <v>15859.2</v>
      </c>
      <c r="H285" s="23">
        <v>46022</v>
      </c>
      <c r="I285" s="18">
        <v>15859.2</v>
      </c>
      <c r="K285" s="27" t="s">
        <v>15</v>
      </c>
    </row>
    <row r="286" spans="2:11" ht="42.75" hidden="1" customHeight="1" x14ac:dyDescent="0.25">
      <c r="B286" s="2">
        <f t="shared" si="4"/>
        <v>277</v>
      </c>
      <c r="C286" s="23" t="s">
        <v>280</v>
      </c>
      <c r="D286" s="18" t="s">
        <v>541</v>
      </c>
      <c r="E286" s="20" t="s">
        <v>472</v>
      </c>
      <c r="F286" s="20">
        <v>45478</v>
      </c>
      <c r="G286" s="18">
        <v>10742.34</v>
      </c>
      <c r="H286" s="23">
        <v>45657</v>
      </c>
      <c r="I286" s="18">
        <v>10742.34</v>
      </c>
      <c r="K286" s="27" t="s">
        <v>15</v>
      </c>
    </row>
    <row r="287" spans="2:11" ht="42.75" customHeight="1" x14ac:dyDescent="0.25">
      <c r="B287" s="28">
        <v>1</v>
      </c>
      <c r="C287" s="29" t="s">
        <v>455</v>
      </c>
      <c r="D287" s="30" t="s">
        <v>456</v>
      </c>
      <c r="E287" s="31" t="s">
        <v>457</v>
      </c>
      <c r="F287" s="31">
        <v>46022</v>
      </c>
      <c r="G287" s="30">
        <v>42114.2</v>
      </c>
      <c r="H287" s="32">
        <v>46022</v>
      </c>
      <c r="I287" s="30">
        <v>42114.2</v>
      </c>
      <c r="J287" s="30">
        <v>0</v>
      </c>
      <c r="K287" s="28" t="s">
        <v>545</v>
      </c>
    </row>
    <row r="288" spans="2:11" ht="42.75" customHeight="1" x14ac:dyDescent="0.25">
      <c r="B288" s="28">
        <v>2</v>
      </c>
      <c r="C288" s="29" t="s">
        <v>455</v>
      </c>
      <c r="D288" s="30" t="s">
        <v>458</v>
      </c>
      <c r="E288" s="31" t="s">
        <v>459</v>
      </c>
      <c r="F288" s="31">
        <v>46022</v>
      </c>
      <c r="G288" s="30">
        <v>25877.4</v>
      </c>
      <c r="H288" s="32">
        <v>46022</v>
      </c>
      <c r="I288" s="30">
        <v>25877.4</v>
      </c>
      <c r="J288" s="30">
        <v>0</v>
      </c>
      <c r="K288" s="28" t="s">
        <v>545</v>
      </c>
    </row>
    <row r="289" spans="2:11" ht="42.75" customHeight="1" x14ac:dyDescent="0.25">
      <c r="B289" s="28">
        <v>3</v>
      </c>
      <c r="C289" s="29" t="s">
        <v>455</v>
      </c>
      <c r="D289" s="30" t="s">
        <v>467</v>
      </c>
      <c r="E289" s="31" t="s">
        <v>468</v>
      </c>
      <c r="F289" s="31">
        <v>46022</v>
      </c>
      <c r="G289" s="30">
        <v>15859.2</v>
      </c>
      <c r="H289" s="32">
        <v>46022</v>
      </c>
      <c r="I289" s="30">
        <v>15859.2</v>
      </c>
      <c r="J289" s="30">
        <v>0</v>
      </c>
      <c r="K289" s="28" t="s">
        <v>545</v>
      </c>
    </row>
    <row r="290" spans="2:11" ht="42.75" hidden="1" customHeight="1" x14ac:dyDescent="0.25">
      <c r="B290" s="2">
        <f t="shared" ref="B288:B339" si="5">+B289+1</f>
        <v>4</v>
      </c>
      <c r="C290" s="23" t="s">
        <v>537</v>
      </c>
      <c r="D290" s="18" t="s">
        <v>538</v>
      </c>
      <c r="E290" s="20" t="s">
        <v>457</v>
      </c>
      <c r="F290" s="20">
        <v>46022</v>
      </c>
      <c r="G290" s="18">
        <v>42114.2</v>
      </c>
      <c r="H290" s="32">
        <v>46022</v>
      </c>
      <c r="I290" s="18">
        <v>42114.2</v>
      </c>
      <c r="K290" s="27" t="s">
        <v>47</v>
      </c>
    </row>
    <row r="291" spans="2:11" ht="42.75" customHeight="1" x14ac:dyDescent="0.25">
      <c r="B291" s="28">
        <v>4</v>
      </c>
      <c r="C291" s="29" t="s">
        <v>537</v>
      </c>
      <c r="D291" s="30" t="s">
        <v>539</v>
      </c>
      <c r="E291" s="31" t="s">
        <v>459</v>
      </c>
      <c r="F291" s="31">
        <v>46022</v>
      </c>
      <c r="G291" s="30">
        <v>25877.4</v>
      </c>
      <c r="H291" s="32">
        <v>46022</v>
      </c>
      <c r="I291" s="30">
        <v>25877.4</v>
      </c>
      <c r="J291" s="30">
        <v>0</v>
      </c>
      <c r="K291" s="28" t="s">
        <v>545</v>
      </c>
    </row>
    <row r="292" spans="2:11" ht="42.75" hidden="1" customHeight="1" x14ac:dyDescent="0.25">
      <c r="B292" s="2">
        <f t="shared" si="5"/>
        <v>5</v>
      </c>
      <c r="C292" s="23" t="s">
        <v>537</v>
      </c>
      <c r="D292" s="18" t="s">
        <v>540</v>
      </c>
      <c r="E292" s="20" t="s">
        <v>468</v>
      </c>
      <c r="F292" s="20">
        <v>46022</v>
      </c>
      <c r="G292" s="18">
        <v>15859.2</v>
      </c>
      <c r="H292" s="32">
        <v>46022</v>
      </c>
      <c r="I292" s="18">
        <v>15859.2</v>
      </c>
      <c r="K292" s="27" t="s">
        <v>47</v>
      </c>
    </row>
    <row r="293" spans="2:11" ht="42.75" hidden="1" customHeight="1" x14ac:dyDescent="0.25">
      <c r="B293" s="2">
        <f t="shared" si="5"/>
        <v>6</v>
      </c>
      <c r="C293" s="23" t="s">
        <v>681</v>
      </c>
      <c r="D293" s="18" t="s">
        <v>682</v>
      </c>
      <c r="E293" s="20" t="s">
        <v>683</v>
      </c>
      <c r="F293" s="20">
        <v>45657</v>
      </c>
      <c r="G293" s="18">
        <v>33040</v>
      </c>
      <c r="H293" s="32">
        <v>45657</v>
      </c>
      <c r="I293" s="18">
        <v>33040</v>
      </c>
      <c r="K293" s="27" t="s">
        <v>47</v>
      </c>
    </row>
    <row r="294" spans="2:11" ht="42.75" hidden="1" customHeight="1" x14ac:dyDescent="0.25">
      <c r="B294" s="2">
        <f t="shared" si="5"/>
        <v>7</v>
      </c>
      <c r="C294" s="23" t="s">
        <v>542</v>
      </c>
      <c r="D294" s="18" t="s">
        <v>543</v>
      </c>
      <c r="E294" s="20" t="s">
        <v>544</v>
      </c>
      <c r="F294" s="20">
        <v>45657</v>
      </c>
      <c r="G294" s="18">
        <v>11249.53</v>
      </c>
      <c r="H294" s="32">
        <v>45657</v>
      </c>
      <c r="I294" s="18">
        <v>11249.53</v>
      </c>
      <c r="K294" s="27" t="s">
        <v>47</v>
      </c>
    </row>
    <row r="295" spans="2:11" ht="42.75" hidden="1" customHeight="1" x14ac:dyDescent="0.25">
      <c r="B295" s="2">
        <f t="shared" si="5"/>
        <v>8</v>
      </c>
      <c r="C295" s="23" t="s">
        <v>537</v>
      </c>
      <c r="D295" s="18" t="s">
        <v>546</v>
      </c>
      <c r="E295" s="20" t="s">
        <v>547</v>
      </c>
      <c r="F295" s="20">
        <v>46022</v>
      </c>
      <c r="G295" s="18">
        <v>32792.199999999997</v>
      </c>
      <c r="H295" s="32">
        <v>46022</v>
      </c>
      <c r="I295" s="18">
        <v>32792.199999999997</v>
      </c>
      <c r="K295" s="27" t="s">
        <v>47</v>
      </c>
    </row>
    <row r="296" spans="2:11" ht="42.75" customHeight="1" x14ac:dyDescent="0.25">
      <c r="B296" s="28">
        <v>5</v>
      </c>
      <c r="C296" s="29" t="s">
        <v>537</v>
      </c>
      <c r="D296" s="30" t="s">
        <v>548</v>
      </c>
      <c r="E296" s="31" t="s">
        <v>549</v>
      </c>
      <c r="F296" s="31">
        <v>46022</v>
      </c>
      <c r="G296" s="30">
        <v>26904</v>
      </c>
      <c r="H296" s="32">
        <v>46022</v>
      </c>
      <c r="I296" s="30">
        <v>26904</v>
      </c>
      <c r="J296" s="30">
        <v>0</v>
      </c>
      <c r="K296" s="28" t="s">
        <v>545</v>
      </c>
    </row>
    <row r="297" spans="2:11" ht="42.75" hidden="1" customHeight="1" x14ac:dyDescent="0.25">
      <c r="B297" s="2">
        <f t="shared" si="5"/>
        <v>6</v>
      </c>
      <c r="C297" s="23" t="s">
        <v>123</v>
      </c>
      <c r="D297" s="18" t="s">
        <v>550</v>
      </c>
      <c r="E297" s="20" t="s">
        <v>551</v>
      </c>
      <c r="F297" s="20">
        <v>46022</v>
      </c>
      <c r="G297" s="18">
        <v>45438.66</v>
      </c>
      <c r="H297" s="32">
        <v>46022</v>
      </c>
      <c r="I297" s="18">
        <v>45438.66</v>
      </c>
      <c r="K297" s="27" t="s">
        <v>47</v>
      </c>
    </row>
    <row r="298" spans="2:11" ht="42.75" hidden="1" customHeight="1" x14ac:dyDescent="0.25">
      <c r="B298" s="2">
        <f t="shared" si="5"/>
        <v>7</v>
      </c>
      <c r="C298" s="23" t="s">
        <v>123</v>
      </c>
      <c r="D298" s="18" t="s">
        <v>552</v>
      </c>
      <c r="E298" s="20" t="s">
        <v>553</v>
      </c>
      <c r="F298" s="20">
        <v>46022</v>
      </c>
      <c r="G298" s="18">
        <v>13492.48</v>
      </c>
      <c r="H298" s="32">
        <v>46022</v>
      </c>
      <c r="I298" s="18">
        <v>13492.48</v>
      </c>
      <c r="K298" s="27" t="s">
        <v>47</v>
      </c>
    </row>
    <row r="299" spans="2:11" ht="42.75" customHeight="1" x14ac:dyDescent="0.25">
      <c r="B299" s="28">
        <v>6</v>
      </c>
      <c r="C299" s="29" t="s">
        <v>123</v>
      </c>
      <c r="D299" s="30" t="s">
        <v>554</v>
      </c>
      <c r="E299" s="31" t="s">
        <v>555</v>
      </c>
      <c r="F299" s="31">
        <v>46022</v>
      </c>
      <c r="G299" s="30">
        <v>1183.54</v>
      </c>
      <c r="H299" s="32">
        <v>46022</v>
      </c>
      <c r="I299" s="30">
        <v>1183.54</v>
      </c>
      <c r="J299" s="30">
        <v>0</v>
      </c>
      <c r="K299" s="28" t="s">
        <v>545</v>
      </c>
    </row>
    <row r="300" spans="2:11" ht="42.75" hidden="1" customHeight="1" x14ac:dyDescent="0.25">
      <c r="B300" s="2">
        <f t="shared" si="5"/>
        <v>7</v>
      </c>
      <c r="C300" s="23" t="s">
        <v>123</v>
      </c>
      <c r="D300" s="18" t="s">
        <v>556</v>
      </c>
      <c r="E300" s="20" t="s">
        <v>557</v>
      </c>
      <c r="F300" s="20">
        <v>46022</v>
      </c>
      <c r="G300" s="18">
        <v>13291.64</v>
      </c>
      <c r="H300" s="32">
        <v>46022</v>
      </c>
      <c r="I300" s="18">
        <v>13291.64</v>
      </c>
      <c r="K300" s="27" t="s">
        <v>47</v>
      </c>
    </row>
    <row r="301" spans="2:11" ht="42.75" hidden="1" customHeight="1" x14ac:dyDescent="0.25">
      <c r="B301" s="2">
        <f t="shared" si="5"/>
        <v>8</v>
      </c>
      <c r="C301" s="23" t="s">
        <v>123</v>
      </c>
      <c r="D301" s="18" t="s">
        <v>558</v>
      </c>
      <c r="E301" s="20" t="s">
        <v>559</v>
      </c>
      <c r="F301" s="20">
        <v>46022</v>
      </c>
      <c r="G301" s="18">
        <v>6678.76</v>
      </c>
      <c r="H301" s="32">
        <v>46022</v>
      </c>
      <c r="I301" s="18">
        <v>6678.76</v>
      </c>
      <c r="K301" s="27" t="s">
        <v>47</v>
      </c>
    </row>
    <row r="302" spans="2:11" ht="42.75" hidden="1" customHeight="1" x14ac:dyDescent="0.25">
      <c r="B302" s="2">
        <f t="shared" si="5"/>
        <v>9</v>
      </c>
      <c r="C302" s="23" t="s">
        <v>123</v>
      </c>
      <c r="D302" s="18" t="s">
        <v>560</v>
      </c>
      <c r="E302" s="20" t="s">
        <v>561</v>
      </c>
      <c r="F302" s="20">
        <v>46022</v>
      </c>
      <c r="G302" s="18">
        <v>59678.57</v>
      </c>
      <c r="H302" s="32">
        <v>46022</v>
      </c>
      <c r="I302" s="18">
        <v>59678.57</v>
      </c>
      <c r="K302" s="27" t="s">
        <v>47</v>
      </c>
    </row>
    <row r="303" spans="2:11" ht="42.75" customHeight="1" x14ac:dyDescent="0.25">
      <c r="B303" s="28">
        <v>7</v>
      </c>
      <c r="C303" s="29" t="s">
        <v>123</v>
      </c>
      <c r="D303" s="30" t="s">
        <v>562</v>
      </c>
      <c r="E303" s="31" t="s">
        <v>563</v>
      </c>
      <c r="F303" s="31">
        <v>46022</v>
      </c>
      <c r="G303" s="30">
        <v>14830.97</v>
      </c>
      <c r="H303" s="32">
        <v>46022</v>
      </c>
      <c r="I303" s="30">
        <v>14830.97</v>
      </c>
      <c r="J303" s="30">
        <v>0</v>
      </c>
      <c r="K303" s="28" t="s">
        <v>545</v>
      </c>
    </row>
    <row r="304" spans="2:11" ht="42.75" customHeight="1" x14ac:dyDescent="0.25">
      <c r="B304" s="28">
        <v>8</v>
      </c>
      <c r="C304" s="29" t="s">
        <v>123</v>
      </c>
      <c r="D304" s="30" t="s">
        <v>564</v>
      </c>
      <c r="E304" s="31" t="s">
        <v>565</v>
      </c>
      <c r="F304" s="31">
        <v>46022</v>
      </c>
      <c r="G304" s="30">
        <v>14830.97</v>
      </c>
      <c r="H304" s="32">
        <v>46022</v>
      </c>
      <c r="I304" s="30">
        <v>14830.97</v>
      </c>
      <c r="J304" s="30">
        <v>0</v>
      </c>
      <c r="K304" s="28" t="s">
        <v>545</v>
      </c>
    </row>
    <row r="305" spans="2:11" ht="42.75" customHeight="1" x14ac:dyDescent="0.25">
      <c r="B305" s="28">
        <v>9</v>
      </c>
      <c r="C305" s="29" t="s">
        <v>566</v>
      </c>
      <c r="D305" s="30" t="s">
        <v>567</v>
      </c>
      <c r="E305" s="31" t="s">
        <v>568</v>
      </c>
      <c r="F305" s="31">
        <v>45657</v>
      </c>
      <c r="G305" s="30">
        <v>36462</v>
      </c>
      <c r="H305" s="32">
        <v>45657</v>
      </c>
      <c r="I305" s="30">
        <v>36462</v>
      </c>
      <c r="J305" s="30">
        <v>0</v>
      </c>
      <c r="K305" s="28" t="s">
        <v>545</v>
      </c>
    </row>
    <row r="306" spans="2:11" ht="42.75" customHeight="1" x14ac:dyDescent="0.25">
      <c r="B306" s="28">
        <v>10</v>
      </c>
      <c r="C306" s="29" t="s">
        <v>569</v>
      </c>
      <c r="D306" s="30" t="s">
        <v>570</v>
      </c>
      <c r="E306" s="31" t="s">
        <v>571</v>
      </c>
      <c r="F306" s="31">
        <v>45657</v>
      </c>
      <c r="G306" s="30">
        <v>304838.25</v>
      </c>
      <c r="H306" s="32">
        <v>45657</v>
      </c>
      <c r="I306" s="30">
        <v>304838.25</v>
      </c>
      <c r="J306" s="30">
        <v>0</v>
      </c>
      <c r="K306" s="28" t="s">
        <v>545</v>
      </c>
    </row>
    <row r="307" spans="2:11" ht="42.75" customHeight="1" x14ac:dyDescent="0.25">
      <c r="B307" s="28">
        <v>11</v>
      </c>
      <c r="C307" s="29" t="s">
        <v>19</v>
      </c>
      <c r="D307" s="30" t="s">
        <v>572</v>
      </c>
      <c r="E307" s="31" t="s">
        <v>573</v>
      </c>
      <c r="F307" s="31">
        <v>46022</v>
      </c>
      <c r="G307" s="30">
        <v>86730</v>
      </c>
      <c r="H307" s="32">
        <v>46022</v>
      </c>
      <c r="I307" s="30">
        <v>86730</v>
      </c>
      <c r="J307" s="30">
        <v>0</v>
      </c>
      <c r="K307" s="28" t="s">
        <v>545</v>
      </c>
    </row>
    <row r="308" spans="2:11" ht="42.75" customHeight="1" x14ac:dyDescent="0.25">
      <c r="B308" s="28">
        <v>12</v>
      </c>
      <c r="C308" s="29" t="s">
        <v>19</v>
      </c>
      <c r="D308" s="30" t="s">
        <v>574</v>
      </c>
      <c r="E308" s="31" t="s">
        <v>575</v>
      </c>
      <c r="F308" s="31">
        <v>46022</v>
      </c>
      <c r="G308" s="30">
        <v>87084</v>
      </c>
      <c r="H308" s="32">
        <v>46022</v>
      </c>
      <c r="I308" s="30">
        <v>87084</v>
      </c>
      <c r="J308" s="30">
        <v>0</v>
      </c>
      <c r="K308" s="28" t="s">
        <v>545</v>
      </c>
    </row>
    <row r="309" spans="2:11" ht="42.75" hidden="1" customHeight="1" x14ac:dyDescent="0.25">
      <c r="B309" s="2">
        <f t="shared" si="5"/>
        <v>13</v>
      </c>
      <c r="C309" s="23" t="s">
        <v>576</v>
      </c>
      <c r="D309" s="18" t="s">
        <v>577</v>
      </c>
      <c r="E309" s="20" t="s">
        <v>578</v>
      </c>
      <c r="F309" s="20">
        <v>45657</v>
      </c>
      <c r="G309" s="18">
        <v>45895.199999999997</v>
      </c>
      <c r="H309" s="32">
        <v>45657</v>
      </c>
      <c r="I309" s="18">
        <v>45895.199999999997</v>
      </c>
      <c r="K309" s="27" t="s">
        <v>47</v>
      </c>
    </row>
    <row r="310" spans="2:11" ht="42.75" hidden="1" customHeight="1" x14ac:dyDescent="0.25">
      <c r="B310" s="2">
        <f t="shared" si="5"/>
        <v>14</v>
      </c>
      <c r="C310" s="23" t="s">
        <v>579</v>
      </c>
      <c r="D310" s="18" t="s">
        <v>580</v>
      </c>
      <c r="E310" s="20" t="s">
        <v>581</v>
      </c>
      <c r="F310" s="20">
        <v>46022</v>
      </c>
      <c r="G310" s="18">
        <v>195515.26</v>
      </c>
      <c r="H310" s="32">
        <v>46022</v>
      </c>
      <c r="I310" s="18">
        <v>195515.26</v>
      </c>
      <c r="K310" s="27" t="s">
        <v>47</v>
      </c>
    </row>
    <row r="311" spans="2:11" ht="42.75" hidden="1" customHeight="1" x14ac:dyDescent="0.25">
      <c r="B311" s="2">
        <f t="shared" si="5"/>
        <v>15</v>
      </c>
      <c r="C311" s="23" t="s">
        <v>579</v>
      </c>
      <c r="D311" s="18" t="s">
        <v>582</v>
      </c>
      <c r="E311" s="20" t="s">
        <v>583</v>
      </c>
      <c r="F311" s="20">
        <v>46022</v>
      </c>
      <c r="G311" s="18">
        <v>4381.08</v>
      </c>
      <c r="H311" s="32">
        <v>46022</v>
      </c>
      <c r="I311" s="18">
        <v>4381.08</v>
      </c>
      <c r="K311" s="27" t="s">
        <v>47</v>
      </c>
    </row>
    <row r="312" spans="2:11" ht="42.75" hidden="1" customHeight="1" x14ac:dyDescent="0.25">
      <c r="B312" s="2">
        <f t="shared" si="5"/>
        <v>16</v>
      </c>
      <c r="C312" s="23" t="s">
        <v>123</v>
      </c>
      <c r="D312" s="18" t="s">
        <v>591</v>
      </c>
      <c r="E312" s="20" t="s">
        <v>592</v>
      </c>
      <c r="F312" s="20">
        <v>46022</v>
      </c>
      <c r="G312" s="18">
        <v>14830.97</v>
      </c>
      <c r="H312" s="32">
        <v>46022</v>
      </c>
      <c r="I312" s="18">
        <v>14830.97</v>
      </c>
      <c r="K312" s="27" t="s">
        <v>47</v>
      </c>
    </row>
    <row r="313" spans="2:11" ht="42.75" customHeight="1" x14ac:dyDescent="0.25">
      <c r="B313" s="28">
        <v>13</v>
      </c>
      <c r="C313" s="29" t="s">
        <v>595</v>
      </c>
      <c r="D313" s="30" t="s">
        <v>596</v>
      </c>
      <c r="E313" s="31" t="s">
        <v>597</v>
      </c>
      <c r="F313" s="31">
        <v>46022</v>
      </c>
      <c r="G313" s="30">
        <v>69875</v>
      </c>
      <c r="H313" s="32">
        <v>46022</v>
      </c>
      <c r="I313" s="30">
        <v>69875</v>
      </c>
      <c r="J313" s="30">
        <v>0</v>
      </c>
      <c r="K313" s="28" t="s">
        <v>545</v>
      </c>
    </row>
    <row r="314" spans="2:11" ht="42.75" customHeight="1" x14ac:dyDescent="0.25">
      <c r="B314" s="28">
        <v>14</v>
      </c>
      <c r="C314" s="29" t="s">
        <v>600</v>
      </c>
      <c r="D314" s="30" t="s">
        <v>601</v>
      </c>
      <c r="E314" s="31" t="s">
        <v>602</v>
      </c>
      <c r="F314" s="31">
        <v>45657</v>
      </c>
      <c r="G314" s="30">
        <v>107056.33</v>
      </c>
      <c r="H314" s="32">
        <v>45657</v>
      </c>
      <c r="I314" s="30">
        <v>107056.33</v>
      </c>
      <c r="J314" s="30">
        <v>0</v>
      </c>
      <c r="K314" s="28" t="s">
        <v>545</v>
      </c>
    </row>
    <row r="315" spans="2:11" ht="42.75" hidden="1" customHeight="1" x14ac:dyDescent="0.25">
      <c r="B315" s="2">
        <f t="shared" si="5"/>
        <v>15</v>
      </c>
      <c r="C315" s="23" t="s">
        <v>603</v>
      </c>
      <c r="D315" s="18" t="s">
        <v>604</v>
      </c>
      <c r="E315" s="20" t="s">
        <v>605</v>
      </c>
      <c r="F315" s="20">
        <v>46022</v>
      </c>
      <c r="G315" s="18">
        <v>16161.28</v>
      </c>
      <c r="H315" s="32">
        <v>46022</v>
      </c>
      <c r="I315" s="18">
        <v>16161.28</v>
      </c>
      <c r="K315" s="27" t="s">
        <v>47</v>
      </c>
    </row>
    <row r="316" spans="2:11" ht="42.75" hidden="1" customHeight="1" x14ac:dyDescent="0.25">
      <c r="B316" s="2">
        <f t="shared" si="5"/>
        <v>16</v>
      </c>
      <c r="C316" s="23" t="s">
        <v>19</v>
      </c>
      <c r="D316" s="18" t="s">
        <v>606</v>
      </c>
      <c r="E316" s="20" t="s">
        <v>319</v>
      </c>
      <c r="F316" s="20">
        <v>46022</v>
      </c>
      <c r="G316" s="18">
        <v>62835</v>
      </c>
      <c r="H316" s="32">
        <v>46022</v>
      </c>
      <c r="I316" s="18">
        <v>62835</v>
      </c>
      <c r="K316" s="27" t="s">
        <v>47</v>
      </c>
    </row>
    <row r="317" spans="2:11" ht="42.75" hidden="1" customHeight="1" x14ac:dyDescent="0.25">
      <c r="B317" s="2">
        <f t="shared" si="5"/>
        <v>17</v>
      </c>
      <c r="C317" s="23" t="s">
        <v>610</v>
      </c>
      <c r="D317" s="18" t="s">
        <v>611</v>
      </c>
      <c r="E317" s="20" t="s">
        <v>612</v>
      </c>
      <c r="F317" s="20">
        <v>45657</v>
      </c>
      <c r="G317" s="18">
        <v>80948</v>
      </c>
      <c r="H317" s="32">
        <v>45657</v>
      </c>
      <c r="I317" s="18">
        <v>80948</v>
      </c>
      <c r="K317" s="27" t="s">
        <v>47</v>
      </c>
    </row>
    <row r="318" spans="2:11" ht="42.75" customHeight="1" x14ac:dyDescent="0.25">
      <c r="B318" s="28">
        <v>15</v>
      </c>
      <c r="C318" s="29" t="s">
        <v>613</v>
      </c>
      <c r="D318" s="30" t="s">
        <v>614</v>
      </c>
      <c r="E318" s="31" t="s">
        <v>615</v>
      </c>
      <c r="F318" s="31">
        <v>46022</v>
      </c>
      <c r="G318" s="30">
        <v>13897.47</v>
      </c>
      <c r="H318" s="32">
        <v>46022</v>
      </c>
      <c r="I318" s="30">
        <v>13897.47</v>
      </c>
      <c r="J318" s="30">
        <v>0</v>
      </c>
      <c r="K318" s="28" t="s">
        <v>545</v>
      </c>
    </row>
    <row r="319" spans="2:11" ht="42.75" customHeight="1" x14ac:dyDescent="0.25">
      <c r="B319" s="28">
        <v>16</v>
      </c>
      <c r="C319" s="29" t="s">
        <v>616</v>
      </c>
      <c r="D319" s="30" t="s">
        <v>617</v>
      </c>
      <c r="E319" s="31" t="s">
        <v>618</v>
      </c>
      <c r="F319" s="31">
        <v>46022</v>
      </c>
      <c r="G319" s="30">
        <v>10446258.09</v>
      </c>
      <c r="H319" s="32">
        <v>46022</v>
      </c>
      <c r="I319" s="30">
        <v>10446258.09</v>
      </c>
      <c r="J319" s="30">
        <v>0</v>
      </c>
      <c r="K319" s="28" t="s">
        <v>545</v>
      </c>
    </row>
    <row r="320" spans="2:11" ht="42.75" customHeight="1" x14ac:dyDescent="0.25">
      <c r="B320" s="28">
        <v>17</v>
      </c>
      <c r="C320" s="29" t="s">
        <v>619</v>
      </c>
      <c r="D320" s="30" t="s">
        <v>620</v>
      </c>
      <c r="E320" s="31" t="s">
        <v>621</v>
      </c>
      <c r="F320" s="31">
        <v>45657</v>
      </c>
      <c r="G320" s="30">
        <v>195218.66</v>
      </c>
      <c r="H320" s="32">
        <v>45657</v>
      </c>
      <c r="I320" s="30">
        <v>195218.66</v>
      </c>
      <c r="J320" s="30">
        <v>0</v>
      </c>
      <c r="K320" s="28" t="s">
        <v>545</v>
      </c>
    </row>
    <row r="321" spans="2:11" ht="42.75" hidden="1" customHeight="1" x14ac:dyDescent="0.25">
      <c r="B321" s="2">
        <f t="shared" si="5"/>
        <v>18</v>
      </c>
      <c r="C321" s="23" t="s">
        <v>537</v>
      </c>
      <c r="D321" s="18" t="s">
        <v>584</v>
      </c>
      <c r="E321" s="20"/>
      <c r="F321" s="20">
        <v>45524</v>
      </c>
      <c r="G321" s="18">
        <v>14735.84</v>
      </c>
      <c r="H321" s="32">
        <v>46022</v>
      </c>
      <c r="I321" s="18">
        <v>14735.84</v>
      </c>
      <c r="K321" s="27" t="s">
        <v>47</v>
      </c>
    </row>
    <row r="322" spans="2:11" ht="42.75" hidden="1" customHeight="1" x14ac:dyDescent="0.25">
      <c r="B322" s="2">
        <f t="shared" si="5"/>
        <v>19</v>
      </c>
      <c r="C322" s="23" t="s">
        <v>537</v>
      </c>
      <c r="D322" s="18" t="s">
        <v>585</v>
      </c>
      <c r="E322" s="20" t="s">
        <v>586</v>
      </c>
      <c r="F322" s="20">
        <v>45524</v>
      </c>
      <c r="G322" s="18">
        <v>11434.2</v>
      </c>
      <c r="H322" s="32">
        <v>46022</v>
      </c>
      <c r="I322" s="18">
        <v>11434.2</v>
      </c>
      <c r="K322" s="27" t="s">
        <v>47</v>
      </c>
    </row>
    <row r="323" spans="2:11" ht="37.5" hidden="1" customHeight="1" x14ac:dyDescent="0.25">
      <c r="B323" s="2">
        <f t="shared" si="5"/>
        <v>20</v>
      </c>
      <c r="C323" s="23" t="s">
        <v>537</v>
      </c>
      <c r="D323" s="18" t="s">
        <v>587</v>
      </c>
      <c r="E323" s="20" t="s">
        <v>588</v>
      </c>
      <c r="F323" s="20">
        <v>45524</v>
      </c>
      <c r="G323" s="18">
        <v>12083.2</v>
      </c>
      <c r="H323" s="32">
        <v>46022</v>
      </c>
      <c r="I323" s="18">
        <v>12083.2</v>
      </c>
      <c r="K323" s="27" t="s">
        <v>47</v>
      </c>
    </row>
    <row r="324" spans="2:11" ht="37.5" hidden="1" customHeight="1" x14ac:dyDescent="0.25">
      <c r="B324" s="2">
        <f t="shared" si="5"/>
        <v>21</v>
      </c>
      <c r="C324" s="23" t="s">
        <v>537</v>
      </c>
      <c r="D324" s="18" t="s">
        <v>589</v>
      </c>
      <c r="E324" s="20" t="s">
        <v>590</v>
      </c>
      <c r="F324" s="20">
        <v>45524</v>
      </c>
      <c r="G324" s="18">
        <v>64829.2</v>
      </c>
      <c r="H324" s="32">
        <v>46022</v>
      </c>
      <c r="I324" s="18">
        <v>64829.2</v>
      </c>
      <c r="K324" s="27" t="s">
        <v>47</v>
      </c>
    </row>
    <row r="325" spans="2:11" ht="37.5" hidden="1" customHeight="1" x14ac:dyDescent="0.25">
      <c r="B325" s="2" t="e">
        <f>+#REF!+1</f>
        <v>#REF!</v>
      </c>
      <c r="C325" s="23" t="s">
        <v>123</v>
      </c>
      <c r="D325" s="18" t="s">
        <v>593</v>
      </c>
      <c r="E325" s="20" t="s">
        <v>594</v>
      </c>
      <c r="F325" s="20">
        <v>45524</v>
      </c>
      <c r="G325" s="18">
        <v>15875.15</v>
      </c>
      <c r="H325" s="32">
        <v>46022</v>
      </c>
      <c r="I325" s="18">
        <v>15875.15</v>
      </c>
      <c r="K325" s="27" t="s">
        <v>47</v>
      </c>
    </row>
    <row r="326" spans="2:11" ht="37.5" hidden="1" customHeight="1" x14ac:dyDescent="0.25">
      <c r="B326" s="2" t="e">
        <f>+#REF!+1</f>
        <v>#REF!</v>
      </c>
      <c r="C326" s="23" t="s">
        <v>123</v>
      </c>
      <c r="D326" s="18" t="s">
        <v>598</v>
      </c>
      <c r="E326" s="20" t="s">
        <v>599</v>
      </c>
      <c r="F326" s="20">
        <v>45527</v>
      </c>
      <c r="G326" s="18">
        <v>14830.97</v>
      </c>
      <c r="H326" s="32">
        <v>46022</v>
      </c>
      <c r="I326" s="18">
        <v>14830.97</v>
      </c>
      <c r="K326" s="27" t="s">
        <v>47</v>
      </c>
    </row>
    <row r="327" spans="2:11" ht="39.75" hidden="1" customHeight="1" x14ac:dyDescent="0.25">
      <c r="B327" s="2" t="e">
        <f>+#REF!+1</f>
        <v>#REF!</v>
      </c>
      <c r="C327" s="23" t="s">
        <v>607</v>
      </c>
      <c r="D327" s="18" t="s">
        <v>608</v>
      </c>
      <c r="E327" s="20" t="s">
        <v>609</v>
      </c>
      <c r="F327" s="20">
        <v>45532</v>
      </c>
      <c r="G327" s="18">
        <v>449344</v>
      </c>
      <c r="H327" s="32">
        <v>46022</v>
      </c>
      <c r="I327" s="18">
        <v>449344</v>
      </c>
      <c r="K327" s="27" t="s">
        <v>47</v>
      </c>
    </row>
    <row r="328" spans="2:11" ht="28.5" hidden="1" customHeight="1" x14ac:dyDescent="0.25">
      <c r="B328" s="2" t="e">
        <f>+#REF!+1</f>
        <v>#REF!</v>
      </c>
      <c r="C328" s="18" t="s">
        <v>123</v>
      </c>
      <c r="D328" s="18" t="s">
        <v>622</v>
      </c>
      <c r="E328" s="20" t="s">
        <v>623</v>
      </c>
      <c r="F328" s="20">
        <v>45537</v>
      </c>
      <c r="G328" s="18">
        <v>25213.75</v>
      </c>
      <c r="H328" s="20">
        <v>46022</v>
      </c>
      <c r="I328" s="18">
        <v>25213.75</v>
      </c>
      <c r="K328" s="27"/>
    </row>
    <row r="329" spans="2:11" ht="29.25" hidden="1" customHeight="1" x14ac:dyDescent="0.25">
      <c r="B329" s="2" t="e">
        <f t="shared" si="5"/>
        <v>#REF!</v>
      </c>
      <c r="C329" s="18" t="s">
        <v>280</v>
      </c>
      <c r="D329" s="18" t="s">
        <v>624</v>
      </c>
      <c r="E329" s="20" t="s">
        <v>625</v>
      </c>
      <c r="F329" s="20">
        <v>45537</v>
      </c>
      <c r="G329" s="18">
        <v>6214.91</v>
      </c>
      <c r="H329" s="20">
        <v>46022</v>
      </c>
      <c r="I329" s="18">
        <v>6214.91</v>
      </c>
      <c r="K329" s="27" t="s">
        <v>47</v>
      </c>
    </row>
    <row r="330" spans="2:11" ht="30" hidden="1" customHeight="1" x14ac:dyDescent="0.25">
      <c r="B330" s="2" t="e">
        <f t="shared" si="5"/>
        <v>#REF!</v>
      </c>
      <c r="C330" s="18" t="s">
        <v>280</v>
      </c>
      <c r="D330" s="18" t="s">
        <v>626</v>
      </c>
      <c r="E330" s="20" t="s">
        <v>627</v>
      </c>
      <c r="F330" s="20">
        <v>45537</v>
      </c>
      <c r="G330" s="18">
        <v>29708.07</v>
      </c>
      <c r="H330" s="20">
        <v>46022</v>
      </c>
      <c r="I330" s="18">
        <v>29708.07</v>
      </c>
      <c r="K330" s="27" t="s">
        <v>47</v>
      </c>
    </row>
    <row r="331" spans="2:11" ht="30" hidden="1" customHeight="1" x14ac:dyDescent="0.25">
      <c r="B331" s="2" t="e">
        <f t="shared" si="5"/>
        <v>#REF!</v>
      </c>
      <c r="C331" s="18" t="s">
        <v>280</v>
      </c>
      <c r="D331" s="18" t="s">
        <v>628</v>
      </c>
      <c r="E331" s="20" t="s">
        <v>629</v>
      </c>
      <c r="F331" s="20">
        <v>45537</v>
      </c>
      <c r="G331" s="18">
        <v>18828.91</v>
      </c>
      <c r="H331" s="20">
        <v>46022</v>
      </c>
      <c r="I331" s="18">
        <v>18828.91</v>
      </c>
      <c r="K331" s="27" t="s">
        <v>47</v>
      </c>
    </row>
    <row r="332" spans="2:11" ht="39" hidden="1" customHeight="1" x14ac:dyDescent="0.25">
      <c r="B332" s="2" t="e">
        <f t="shared" si="5"/>
        <v>#REF!</v>
      </c>
      <c r="C332" s="18" t="s">
        <v>630</v>
      </c>
      <c r="D332" s="18" t="s">
        <v>631</v>
      </c>
      <c r="E332" s="20" t="s">
        <v>14</v>
      </c>
      <c r="F332" s="20">
        <v>45538</v>
      </c>
      <c r="G332" s="18">
        <v>100890</v>
      </c>
      <c r="H332" s="20">
        <v>46022</v>
      </c>
      <c r="I332" s="18">
        <v>100890</v>
      </c>
      <c r="K332" s="27" t="s">
        <v>47</v>
      </c>
    </row>
    <row r="333" spans="2:11" ht="26.25" hidden="1" customHeight="1" x14ac:dyDescent="0.25">
      <c r="B333" s="2" t="e">
        <f t="shared" si="5"/>
        <v>#REF!</v>
      </c>
      <c r="C333" s="18" t="s">
        <v>123</v>
      </c>
      <c r="D333" s="18" t="s">
        <v>632</v>
      </c>
      <c r="E333" s="20" t="s">
        <v>633</v>
      </c>
      <c r="F333" s="20">
        <v>45539</v>
      </c>
      <c r="G333" s="18">
        <v>7984.1</v>
      </c>
      <c r="H333" s="20">
        <v>46022</v>
      </c>
      <c r="I333" s="18">
        <v>7984.1</v>
      </c>
      <c r="K333" s="27" t="s">
        <v>47</v>
      </c>
    </row>
    <row r="334" spans="2:11" ht="24.75" hidden="1" customHeight="1" x14ac:dyDescent="0.25">
      <c r="B334" s="2" t="e">
        <f t="shared" si="5"/>
        <v>#REF!</v>
      </c>
      <c r="C334" s="18" t="s">
        <v>123</v>
      </c>
      <c r="D334" s="18" t="s">
        <v>634</v>
      </c>
      <c r="E334" s="20" t="s">
        <v>635</v>
      </c>
      <c r="F334" s="20">
        <v>45539</v>
      </c>
      <c r="G334" s="18">
        <v>17623.57</v>
      </c>
      <c r="H334" s="20">
        <v>46022</v>
      </c>
      <c r="I334" s="18">
        <v>17623.57</v>
      </c>
      <c r="K334" s="27" t="s">
        <v>47</v>
      </c>
    </row>
    <row r="335" spans="2:11" ht="25.5" hidden="1" customHeight="1" x14ac:dyDescent="0.25">
      <c r="B335" s="2" t="e">
        <f t="shared" si="5"/>
        <v>#REF!</v>
      </c>
      <c r="C335" s="18" t="s">
        <v>123</v>
      </c>
      <c r="D335" s="18" t="s">
        <v>636</v>
      </c>
      <c r="E335" s="20" t="s">
        <v>637</v>
      </c>
      <c r="F335" s="20">
        <v>45545</v>
      </c>
      <c r="G335" s="18">
        <v>7984.1</v>
      </c>
      <c r="H335" s="20">
        <v>46022</v>
      </c>
      <c r="I335" s="18">
        <v>7984.1</v>
      </c>
      <c r="K335" s="27" t="s">
        <v>47</v>
      </c>
    </row>
    <row r="336" spans="2:11" ht="24.75" hidden="1" customHeight="1" x14ac:dyDescent="0.25">
      <c r="B336" s="2" t="e">
        <f t="shared" si="5"/>
        <v>#REF!</v>
      </c>
      <c r="C336" s="18" t="s">
        <v>638</v>
      </c>
      <c r="D336" s="18" t="s">
        <v>639</v>
      </c>
      <c r="E336" s="20" t="s">
        <v>640</v>
      </c>
      <c r="F336" s="20">
        <v>45545</v>
      </c>
      <c r="G336" s="18">
        <v>110740.64</v>
      </c>
      <c r="H336" s="20">
        <v>46022</v>
      </c>
      <c r="I336" s="18">
        <v>110740.64</v>
      </c>
      <c r="K336" s="27" t="s">
        <v>47</v>
      </c>
    </row>
    <row r="337" spans="2:11" ht="30" hidden="1" customHeight="1" x14ac:dyDescent="0.25">
      <c r="B337" s="2" t="e">
        <f t="shared" si="5"/>
        <v>#REF!</v>
      </c>
      <c r="C337" s="18" t="s">
        <v>123</v>
      </c>
      <c r="D337" s="18" t="s">
        <v>641</v>
      </c>
      <c r="E337" s="20" t="s">
        <v>642</v>
      </c>
      <c r="F337" s="20">
        <v>45546</v>
      </c>
      <c r="G337" s="18">
        <v>17371.82</v>
      </c>
      <c r="H337" s="20">
        <v>46022</v>
      </c>
      <c r="I337" s="18">
        <v>17371.82</v>
      </c>
      <c r="K337" s="27" t="s">
        <v>47</v>
      </c>
    </row>
    <row r="338" spans="2:11" ht="39" hidden="1" customHeight="1" x14ac:dyDescent="0.25">
      <c r="B338" s="2" t="e">
        <f t="shared" si="5"/>
        <v>#REF!</v>
      </c>
      <c r="C338" s="18" t="s">
        <v>123</v>
      </c>
      <c r="D338" s="18" t="s">
        <v>643</v>
      </c>
      <c r="E338" s="20" t="s">
        <v>644</v>
      </c>
      <c r="F338" s="20">
        <v>45547</v>
      </c>
      <c r="G338" s="18">
        <v>10784.02</v>
      </c>
      <c r="H338" s="20">
        <v>45657</v>
      </c>
      <c r="I338" s="18">
        <v>10784.02</v>
      </c>
      <c r="K338" s="27" t="s">
        <v>47</v>
      </c>
    </row>
    <row r="339" spans="2:11" ht="25.5" hidden="1" customHeight="1" x14ac:dyDescent="0.25">
      <c r="B339" s="2" t="e">
        <f t="shared" si="5"/>
        <v>#REF!</v>
      </c>
      <c r="C339" s="18" t="s">
        <v>645</v>
      </c>
      <c r="D339" s="18" t="s">
        <v>646</v>
      </c>
      <c r="E339" s="20" t="s">
        <v>647</v>
      </c>
      <c r="F339" s="20">
        <v>45547</v>
      </c>
      <c r="G339" s="18">
        <v>117000</v>
      </c>
      <c r="H339" s="20">
        <v>46022</v>
      </c>
      <c r="I339" s="18">
        <v>117000</v>
      </c>
      <c r="K339" s="27" t="s">
        <v>47</v>
      </c>
    </row>
    <row r="340" spans="2:11" ht="25.5" hidden="1" customHeight="1" x14ac:dyDescent="0.25">
      <c r="B340" s="2" t="e">
        <f t="shared" ref="B340:B345" si="6">+B339+1</f>
        <v>#REF!</v>
      </c>
      <c r="C340" s="18" t="s">
        <v>123</v>
      </c>
      <c r="D340" s="18" t="s">
        <v>648</v>
      </c>
      <c r="E340" s="20" t="s">
        <v>649</v>
      </c>
      <c r="F340" s="20">
        <v>45551</v>
      </c>
      <c r="G340" s="18">
        <v>18300.810000000001</v>
      </c>
      <c r="H340" s="20">
        <v>46022</v>
      </c>
      <c r="I340" s="18">
        <v>18300.810000000001</v>
      </c>
      <c r="K340" s="27" t="s">
        <v>47</v>
      </c>
    </row>
    <row r="341" spans="2:11" ht="29.25" hidden="1" customHeight="1" x14ac:dyDescent="0.25">
      <c r="B341" s="2" t="e">
        <f t="shared" si="6"/>
        <v>#REF!</v>
      </c>
      <c r="C341" s="18" t="s">
        <v>123</v>
      </c>
      <c r="D341" s="18" t="s">
        <v>650</v>
      </c>
      <c r="E341" s="20" t="s">
        <v>651</v>
      </c>
      <c r="F341" s="20">
        <v>45551</v>
      </c>
      <c r="G341" s="18">
        <v>7984.1</v>
      </c>
      <c r="H341" s="20">
        <v>46022</v>
      </c>
      <c r="I341" s="18">
        <v>7984.1</v>
      </c>
      <c r="K341" s="27" t="s">
        <v>47</v>
      </c>
    </row>
    <row r="342" spans="2:11" ht="27" hidden="1" customHeight="1" x14ac:dyDescent="0.25">
      <c r="B342" s="2" t="e">
        <f t="shared" si="6"/>
        <v>#REF!</v>
      </c>
      <c r="C342" s="18" t="s">
        <v>123</v>
      </c>
      <c r="D342" s="18" t="s">
        <v>652</v>
      </c>
      <c r="E342" s="20" t="s">
        <v>653</v>
      </c>
      <c r="F342" s="20">
        <v>45553</v>
      </c>
      <c r="G342" s="18">
        <v>50042.04</v>
      </c>
      <c r="H342" s="20">
        <v>46022</v>
      </c>
      <c r="I342" s="18">
        <v>50042.04</v>
      </c>
      <c r="K342" s="27" t="s">
        <v>47</v>
      </c>
    </row>
    <row r="343" spans="2:11" ht="26.25" hidden="1" customHeight="1" x14ac:dyDescent="0.25">
      <c r="B343" s="2" t="e">
        <f t="shared" si="6"/>
        <v>#REF!</v>
      </c>
      <c r="C343" s="18" t="s">
        <v>123</v>
      </c>
      <c r="D343" s="18" t="s">
        <v>654</v>
      </c>
      <c r="E343" s="20" t="s">
        <v>655</v>
      </c>
      <c r="F343" s="20">
        <v>45555</v>
      </c>
      <c r="G343" s="18">
        <v>8637.74</v>
      </c>
      <c r="H343" s="20">
        <v>46022</v>
      </c>
      <c r="I343" s="18">
        <v>8637.74</v>
      </c>
      <c r="K343" s="27" t="s">
        <v>47</v>
      </c>
    </row>
    <row r="344" spans="2:11" ht="40.5" hidden="1" x14ac:dyDescent="0.25">
      <c r="B344" s="2" t="e">
        <f t="shared" si="6"/>
        <v>#REF!</v>
      </c>
      <c r="C344" s="18" t="s">
        <v>656</v>
      </c>
      <c r="D344" s="18" t="s">
        <v>657</v>
      </c>
      <c r="E344" s="20" t="s">
        <v>658</v>
      </c>
      <c r="F344" s="20">
        <v>45555</v>
      </c>
      <c r="G344" s="18">
        <v>22833</v>
      </c>
      <c r="H344" s="20">
        <v>45657</v>
      </c>
      <c r="I344" s="18">
        <v>22833</v>
      </c>
      <c r="K344" s="27" t="s">
        <v>47</v>
      </c>
    </row>
    <row r="345" spans="2:11" ht="21" hidden="1" customHeight="1" x14ac:dyDescent="0.25">
      <c r="B345" s="2" t="e">
        <f t="shared" si="6"/>
        <v>#REF!</v>
      </c>
      <c r="C345" s="18" t="s">
        <v>659</v>
      </c>
      <c r="D345" s="18" t="s">
        <v>660</v>
      </c>
      <c r="E345" s="19" t="s">
        <v>618</v>
      </c>
      <c r="F345" s="20">
        <v>45558</v>
      </c>
      <c r="G345" s="21">
        <v>48000</v>
      </c>
      <c r="H345" s="20">
        <v>45657</v>
      </c>
      <c r="I345" s="21">
        <v>48000</v>
      </c>
      <c r="K345" s="27" t="s">
        <v>47</v>
      </c>
    </row>
    <row r="346" spans="2:11" ht="31.5" hidden="1" customHeight="1" x14ac:dyDescent="0.25">
      <c r="C346" s="18" t="s">
        <v>123</v>
      </c>
      <c r="D346" s="18" t="s">
        <v>661</v>
      </c>
      <c r="E346" s="19" t="s">
        <v>662</v>
      </c>
      <c r="F346" s="20">
        <v>45558</v>
      </c>
      <c r="G346" s="21">
        <v>15532.46</v>
      </c>
      <c r="H346" s="20">
        <v>46022</v>
      </c>
      <c r="I346" s="21">
        <v>15532.46</v>
      </c>
      <c r="K346" s="27" t="s">
        <v>47</v>
      </c>
    </row>
    <row r="347" spans="2:11" ht="28.5" hidden="1" customHeight="1" x14ac:dyDescent="0.25">
      <c r="C347" s="18" t="s">
        <v>123</v>
      </c>
      <c r="D347" s="18" t="s">
        <v>663</v>
      </c>
      <c r="E347" s="19" t="s">
        <v>664</v>
      </c>
      <c r="F347" s="20">
        <v>45558</v>
      </c>
      <c r="G347" s="21">
        <v>14656.31</v>
      </c>
      <c r="H347" s="20">
        <v>46022</v>
      </c>
      <c r="I347" s="21">
        <v>14656.31</v>
      </c>
      <c r="K347" s="27" t="s">
        <v>47</v>
      </c>
    </row>
    <row r="348" spans="2:11" ht="44.25" hidden="1" customHeight="1" x14ac:dyDescent="0.25">
      <c r="C348" s="18" t="s">
        <v>656</v>
      </c>
      <c r="D348" s="18" t="s">
        <v>665</v>
      </c>
      <c r="E348" s="19" t="s">
        <v>666</v>
      </c>
      <c r="F348" s="20">
        <v>45558</v>
      </c>
      <c r="G348" s="21">
        <v>22834</v>
      </c>
      <c r="H348" s="20">
        <v>45657</v>
      </c>
      <c r="I348" s="21">
        <v>22834</v>
      </c>
      <c r="K348" s="27" t="s">
        <v>47</v>
      </c>
    </row>
    <row r="349" spans="2:11" ht="30" hidden="1" customHeight="1" x14ac:dyDescent="0.25">
      <c r="C349" s="18" t="s">
        <v>607</v>
      </c>
      <c r="D349" s="18" t="s">
        <v>667</v>
      </c>
      <c r="E349" s="19" t="s">
        <v>668</v>
      </c>
      <c r="F349" s="20">
        <v>45560</v>
      </c>
      <c r="G349" s="21">
        <v>364620</v>
      </c>
      <c r="H349" s="20">
        <v>46022</v>
      </c>
      <c r="I349" s="21">
        <v>364620</v>
      </c>
      <c r="K349" s="27" t="s">
        <v>47</v>
      </c>
    </row>
    <row r="350" spans="2:11" ht="31.5" hidden="1" customHeight="1" x14ac:dyDescent="0.25">
      <c r="C350" s="18" t="s">
        <v>79</v>
      </c>
      <c r="D350" s="18" t="s">
        <v>669</v>
      </c>
      <c r="E350" s="19" t="s">
        <v>670</v>
      </c>
      <c r="F350" s="20">
        <v>45563</v>
      </c>
      <c r="G350" s="21">
        <v>28910</v>
      </c>
      <c r="H350" s="20">
        <v>45657</v>
      </c>
      <c r="I350" s="21">
        <v>28910</v>
      </c>
      <c r="K350" s="27" t="s">
        <v>47</v>
      </c>
    </row>
    <row r="351" spans="2:11" ht="42.75" hidden="1" customHeight="1" x14ac:dyDescent="0.25">
      <c r="C351" s="18"/>
      <c r="D351" s="18"/>
      <c r="E351" s="19"/>
      <c r="F351" s="20"/>
      <c r="G351" s="21"/>
      <c r="H351" s="20"/>
      <c r="I351" s="21"/>
      <c r="K351" s="27" t="s">
        <v>47</v>
      </c>
    </row>
    <row r="352" spans="2:11" ht="29.25" customHeight="1" x14ac:dyDescent="0.25">
      <c r="B352" s="33" t="s">
        <v>671</v>
      </c>
      <c r="C352" s="34"/>
      <c r="D352" s="34"/>
      <c r="E352" s="34"/>
      <c r="F352" s="34"/>
      <c r="G352" s="34"/>
      <c r="H352" s="35"/>
      <c r="I352" s="36">
        <f>SUBTOTAL(9,I287:I351)</f>
        <v>11514897.48</v>
      </c>
      <c r="J352" s="37"/>
      <c r="K352" s="38"/>
    </row>
    <row r="353" spans="2:11" ht="21" customHeight="1" x14ac:dyDescent="0.25">
      <c r="C353" s="18"/>
      <c r="D353" s="18"/>
      <c r="E353" s="19"/>
      <c r="F353" s="20"/>
      <c r="G353" s="21"/>
      <c r="H353" s="20"/>
      <c r="I353" s="21"/>
      <c r="K353" s="27"/>
    </row>
    <row r="354" spans="2:11" ht="21" customHeight="1" x14ac:dyDescent="0.25">
      <c r="C354" s="18"/>
      <c r="D354" s="18"/>
      <c r="E354" s="19"/>
      <c r="F354" s="20"/>
      <c r="G354" s="21"/>
      <c r="H354" s="20"/>
      <c r="I354" s="21"/>
    </row>
    <row r="355" spans="2:11" ht="54" customHeight="1" x14ac:dyDescent="0.25">
      <c r="B355" s="39" t="s">
        <v>672</v>
      </c>
      <c r="C355" s="39"/>
      <c r="D355" s="40"/>
      <c r="E355" s="39" t="s">
        <v>673</v>
      </c>
      <c r="F355" s="39"/>
      <c r="G355" s="39"/>
      <c r="H355" s="41" t="s">
        <v>674</v>
      </c>
      <c r="I355" s="41"/>
      <c r="J355" s="41"/>
      <c r="K355" s="41"/>
    </row>
    <row r="356" spans="2:11" ht="17.25" x14ac:dyDescent="0.3">
      <c r="B356" s="42" t="s">
        <v>675</v>
      </c>
      <c r="C356" s="42"/>
      <c r="D356" s="43"/>
      <c r="E356" s="44" t="s">
        <v>676</v>
      </c>
      <c r="F356" s="44"/>
      <c r="G356" s="44"/>
      <c r="H356" s="45" t="s">
        <v>677</v>
      </c>
      <c r="I356" s="45"/>
      <c r="J356" s="45"/>
      <c r="K356" s="45"/>
    </row>
    <row r="357" spans="2:11" ht="13.5" customHeight="1" x14ac:dyDescent="0.25">
      <c r="B357" s="41" t="s">
        <v>678</v>
      </c>
      <c r="C357" s="41"/>
      <c r="D357" s="46"/>
      <c r="E357" s="47" t="s">
        <v>679</v>
      </c>
      <c r="F357" s="47"/>
      <c r="G357" s="47"/>
      <c r="H357" s="47" t="s">
        <v>680</v>
      </c>
      <c r="I357" s="47"/>
      <c r="J357" s="47"/>
      <c r="K357" s="47"/>
    </row>
    <row r="358" spans="2:11" ht="37.5" customHeight="1" x14ac:dyDescent="0.3">
      <c r="G358" s="48"/>
      <c r="I358" s="2"/>
      <c r="J358" s="1"/>
    </row>
    <row r="359" spans="2:11" ht="21" customHeight="1" x14ac:dyDescent="0.25">
      <c r="C359" s="18"/>
      <c r="D359" s="18"/>
      <c r="E359" s="19"/>
      <c r="F359" s="20"/>
      <c r="G359" s="21"/>
      <c r="H359" s="20"/>
      <c r="I359" s="21"/>
    </row>
    <row r="360" spans="2:11" ht="21" customHeight="1" x14ac:dyDescent="0.25">
      <c r="C360" s="18"/>
      <c r="D360" s="18"/>
      <c r="E360" s="19"/>
      <c r="F360" s="20"/>
      <c r="G360" s="21"/>
      <c r="H360" s="20"/>
      <c r="I360" s="21"/>
    </row>
    <row r="361" spans="2:11" ht="21" customHeight="1" x14ac:dyDescent="0.25">
      <c r="C361" s="18"/>
      <c r="D361" s="18"/>
      <c r="E361" s="19"/>
      <c r="F361" s="20"/>
      <c r="G361" s="21"/>
      <c r="H361" s="20"/>
      <c r="I361" s="21"/>
    </row>
    <row r="362" spans="2:11" ht="21" customHeight="1" x14ac:dyDescent="0.25">
      <c r="C362" s="18"/>
      <c r="D362" s="18"/>
      <c r="E362" s="19"/>
      <c r="F362" s="20"/>
      <c r="G362" s="21"/>
      <c r="H362" s="20"/>
      <c r="I362" s="21"/>
    </row>
    <row r="363" spans="2:11" ht="21" customHeight="1" x14ac:dyDescent="0.25">
      <c r="C363" s="18"/>
      <c r="D363" s="18"/>
      <c r="E363" s="19"/>
      <c r="F363" s="20"/>
      <c r="G363" s="21"/>
      <c r="H363" s="20"/>
      <c r="I363" s="21"/>
    </row>
    <row r="364" spans="2:11" ht="21" customHeight="1" x14ac:dyDescent="0.25">
      <c r="C364" s="18"/>
      <c r="D364" s="18"/>
      <c r="E364" s="19"/>
      <c r="F364" s="20"/>
      <c r="G364" s="21"/>
      <c r="H364" s="20"/>
      <c r="I364" s="21"/>
    </row>
    <row r="365" spans="2:11" ht="21" customHeight="1" x14ac:dyDescent="0.25">
      <c r="C365" s="18"/>
      <c r="D365" s="18"/>
      <c r="E365" s="19"/>
      <c r="F365" s="20"/>
      <c r="G365" s="21"/>
      <c r="H365" s="20"/>
      <c r="I365" s="21"/>
    </row>
    <row r="366" spans="2:11" ht="21" customHeight="1" x14ac:dyDescent="0.25">
      <c r="C366" s="18"/>
      <c r="D366" s="18"/>
      <c r="E366" s="19"/>
      <c r="F366" s="20"/>
      <c r="G366" s="21"/>
      <c r="H366" s="20"/>
      <c r="I366" s="21"/>
    </row>
    <row r="367" spans="2:11" ht="21" customHeight="1" x14ac:dyDescent="0.25">
      <c r="C367" s="18"/>
      <c r="D367" s="18"/>
      <c r="E367" s="19"/>
      <c r="F367" s="20"/>
      <c r="G367" s="21"/>
      <c r="H367" s="20"/>
      <c r="I367" s="21"/>
    </row>
    <row r="368" spans="2:11" ht="21" customHeight="1" x14ac:dyDescent="0.25">
      <c r="C368" s="18"/>
      <c r="D368" s="18"/>
      <c r="E368" s="19"/>
      <c r="F368" s="20"/>
      <c r="G368" s="21"/>
      <c r="H368" s="20"/>
      <c r="I368" s="21"/>
    </row>
    <row r="369" spans="1:17" ht="21" customHeight="1" x14ac:dyDescent="0.25">
      <c r="C369" s="18"/>
      <c r="D369" s="18"/>
      <c r="E369" s="19"/>
      <c r="F369" s="20"/>
      <c r="G369" s="21"/>
      <c r="H369" s="20"/>
      <c r="I369" s="21"/>
    </row>
    <row r="370" spans="1:17" ht="21" customHeight="1" x14ac:dyDescent="0.25">
      <c r="C370" s="18"/>
      <c r="D370" s="18"/>
      <c r="E370" s="19"/>
      <c r="F370" s="20"/>
      <c r="G370" s="21"/>
      <c r="H370" s="20"/>
      <c r="I370" s="21"/>
    </row>
    <row r="371" spans="1:17" ht="21" customHeight="1" x14ac:dyDescent="0.25">
      <c r="C371" s="18"/>
      <c r="D371" s="18"/>
      <c r="E371" s="19"/>
      <c r="F371" s="20"/>
      <c r="G371" s="21"/>
      <c r="H371" s="20"/>
      <c r="I371" s="21"/>
    </row>
    <row r="372" spans="1:17" ht="21" customHeight="1" x14ac:dyDescent="0.25">
      <c r="C372" s="18"/>
      <c r="D372" s="18"/>
      <c r="E372" s="19"/>
      <c r="F372" s="20"/>
      <c r="G372" s="21"/>
      <c r="H372" s="20"/>
      <c r="I372" s="21"/>
    </row>
    <row r="373" spans="1:17" customFormat="1" ht="21" customHeight="1" x14ac:dyDescent="0.25">
      <c r="A373" s="1"/>
      <c r="B373" s="2"/>
      <c r="C373" s="18"/>
      <c r="D373" s="18"/>
      <c r="E373" s="19"/>
      <c r="F373" s="20"/>
      <c r="G373" s="21"/>
      <c r="H373" s="20"/>
      <c r="I373" s="21"/>
      <c r="K373" s="1"/>
      <c r="L373" s="1"/>
      <c r="M373" s="1"/>
      <c r="N373" s="1"/>
      <c r="O373" s="1"/>
      <c r="P373" s="1"/>
      <c r="Q373" s="1"/>
    </row>
    <row r="374" spans="1:17" customFormat="1" ht="21" customHeight="1" x14ac:dyDescent="0.25">
      <c r="A374" s="1"/>
      <c r="B374" s="2"/>
      <c r="C374" s="18"/>
      <c r="D374" s="18"/>
      <c r="E374" s="19"/>
      <c r="F374" s="20"/>
      <c r="G374" s="21"/>
      <c r="H374" s="20"/>
      <c r="I374" s="21"/>
      <c r="K374" s="1"/>
      <c r="L374" s="1"/>
      <c r="M374" s="1"/>
      <c r="N374" s="1"/>
      <c r="O374" s="1"/>
      <c r="P374" s="1"/>
      <c r="Q374" s="1"/>
    </row>
  </sheetData>
  <autoFilter ref="B9:K351" xr:uid="{E13F63B3-463A-4F66-AA2A-CF7A3F3785B5}">
    <filterColumn colId="4">
      <filters>
        <dateGroupItem year="2024" month="8" dateTimeGrouping="month"/>
      </filters>
    </filterColumn>
    <filterColumn colId="9">
      <filters>
        <filter val="Pago"/>
      </filters>
    </filterColumn>
  </autoFilter>
  <mergeCells count="12">
    <mergeCell ref="B356:C356"/>
    <mergeCell ref="E356:G356"/>
    <mergeCell ref="H356:K356"/>
    <mergeCell ref="B357:C357"/>
    <mergeCell ref="E357:G357"/>
    <mergeCell ref="H357:K357"/>
    <mergeCell ref="B6:K6"/>
    <mergeCell ref="B7:K7"/>
    <mergeCell ref="B352:H352"/>
    <mergeCell ref="B355:C355"/>
    <mergeCell ref="E355:G355"/>
    <mergeCell ref="H355:K355"/>
  </mergeCells>
  <hyperlinks>
    <hyperlink ref="P3" r:id="rId1" tooltip="Mes Próximo" display="https://apps.vertex42.com/minicalendar/index.html?et=PAByACAAdgA9ACIAMQAiAD4APAB0ACAAYQBpAGQAPQAiAFcAQQAxADAAMgA5ADUANwA2ADYANQAiACAAcABpAGQAPQAiAGIAOQAxADAAYwA5ADIAOQAtADYAZAAwAGQALQA0ADMAOQA3AC0AYgA0AGQAMwAtAGUAMgAyAGUAZgAyADEANQBmAGUAYwAwACIAIABjAGkAZAA9ACIAIgAgAG8AaQBkAD0AIgBCADEARAA0AEIANwAxADcALQBEAEEARQA2AC0ANABCADQANgAtADkAOABFADYALQAzADMARgBEAEEAQgBFAEUARgAxAEMAMAAiACAAdABzAD0AIgAwACIAIABzAGwAPQAiAHQAcgB1AGUAIgAgAGUAdAA9ACIARgByAGUAZQAiACAAYQBkAD0AIgAyADAAMgA0AC0AMAA1AC0AMgA4AFQAMQA0ADoANAAzADoAMAAzAFoAIgAgAHMAZAA9ACIAMgAwADIANAAtADAANQAtADIAOAAiACAAdABlAD0AIgAyADAAMgA1AC0AMAA1AC0AMgA4AFQAMQA0ADoANAAzADoAMAAzAFoAIgAgAHMAcwA9ACIAMAAiACAALwA%2BADwAZAA%2BADkAMQBKAGcANQBrAHYAcgBlADUARABRAEgARQBVADEARAA1AE0AVQBXAEcAegBuAGwAdgBJADgARQBhAGYAKwBvAGkAcABZADYAdABVAGMAZQBFAEUAPQA8AC8AZAA%2BADwALwByAD4A&amp;_host_Info=Excel$Win32$16.01$es-ES$$$$16" xr:uid="{8A88818E-6A4B-4160-870E-9FABB4947AA7}"/>
  </hyperlinks>
  <pageMargins left="0.70866141732283472" right="0.70866141732283472" top="0.74803149606299213" bottom="0.74803149606299213" header="0.31496062992125984" footer="0.31496062992125984"/>
  <pageSetup paperSize="5" scale="61" orientation="landscape" r:id="rId2"/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EF320F-3595-4620-BD06-D54591EE67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3C2A5F-3615-4E25-A805-C51E7986247D}">
  <ds:schemaRefs>
    <ds:schemaRef ds:uri="http://schemas.microsoft.com/office/2006/metadata/properties"/>
    <ds:schemaRef ds:uri="http://schemas.microsoft.com/office/infopath/2007/PartnerControls"/>
    <ds:schemaRef ds:uri="de894e15-ba27-4bdb-b4b8-8efc34bc9aed"/>
    <ds:schemaRef ds:uri="8dbb31fa-c118-4266-b530-fff03941bcda"/>
  </ds:schemaRefs>
</ds:datastoreItem>
</file>

<file path=customXml/itemProps3.xml><?xml version="1.0" encoding="utf-8"?>
<ds:datastoreItem xmlns:ds="http://schemas.openxmlformats.org/officeDocument/2006/customXml" ds:itemID="{7239B40F-C2B9-42FD-875C-A469CD609F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2024</vt:lpstr>
      <vt:lpstr>'Octubre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Laura Hurtado Asencio</dc:creator>
  <cp:lastModifiedBy>Leidy Laura Hurtado Asencio</cp:lastModifiedBy>
  <cp:lastPrinted>2024-11-12T13:34:32Z</cp:lastPrinted>
  <dcterms:created xsi:type="dcterms:W3CDTF">2015-06-05T18:19:34Z</dcterms:created>
  <dcterms:modified xsi:type="dcterms:W3CDTF">2024-11-12T13:35:40Z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0x010100CA67197B9F63E4439ECC38305FA8EACE</vt:lpwstr>
  </property>
  <property fmtid="{D5CDD505-2E9C-101B-9397-08002B2CF9AE}" pid="3" name="MediaServiceImageTags">
    <vt:lpwstr/>
  </property>
</Properties>
</file>