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ENERO 2025/PARA CARGA PORTAL/"/>
    </mc:Choice>
  </mc:AlternateContent>
  <xr:revisionPtr revIDLastSave="600" documentId="8_{1B0B7DF6-4215-4CA8-897F-5E3178B8811E}" xr6:coauthVersionLast="47" xr6:coauthVersionMax="47" xr10:uidLastSave="{C693D95F-62AB-4EAE-BD5D-1E1970A6B541}"/>
  <bookViews>
    <workbookView xWindow="-120" yWindow="-120" windowWidth="29040" windowHeight="15840" xr2:uid="{CD2FB2FA-5C56-48C2-8BB9-AB49E6712513}"/>
  </bookViews>
  <sheets>
    <sheet name="TRAMITE ENE 2025" sheetId="6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/>
  <c r="J12" i="6"/>
  <c r="K12" i="6"/>
  <c r="L12" i="6"/>
  <c r="M12" i="6"/>
  <c r="I12" i="6"/>
  <c r="L11" i="6"/>
  <c r="J11" i="6"/>
  <c r="O11" i="6"/>
  <c r="O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<sst xmlns="http://schemas.openxmlformats.org/spreadsheetml/2006/main" count="24" uniqueCount="24">
  <si>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</si>
  <si>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</si>
  <si>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</si>
  <si>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</si>
  <si>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</si>
  <si>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</si>
  <si>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</si>
  <si>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</si>
  <si>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</si>
  <si>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</si>
  <si>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</si>
  <si>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</si>
  <si>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</si>
  <si>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</si>
  <si>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</si>
  <si>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</si>
  <si>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</si>
  <si>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</si>
  <si>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>Genero</t>
  </si>
  <si>
    <t>Función</t>
  </si>
  <si>
    <t xml:space="preserve">TRAMITE DE PENSION </t>
  </si>
  <si>
    <t>FEMENINO</t>
  </si>
  <si>
    <t xml:space="preserve">Nómina Tramite de Pensión 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</si>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</sst>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22" borderId="15" applyNumberFormat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4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8" applyNumberFormat="0" applyFont="0" applyAlignment="0" applyProtection="0"/>
    <xf numFmtId="0" fontId="16" fillId="21" borderId="1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11" fillId="0" borderId="21" applyNumberFormat="0" applyFill="0" applyAlignment="0" applyProtection="0"/>
    <xf numFmtId="0" fontId="21" fillId="0" borderId="22" applyNumberFormat="0" applyFill="0" applyAlignment="0" applyProtection="0"/>
  </cellStyleXfs>
  <cellXfs count="4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" fillId="35" borderId="7" xfId="35" applyNumberFormat="1" applyFont="1" applyFill="1" applyBorder="1" applyAlignment="1">
      <alignment horizontal="center" vertical="center" wrapText="1"/>
    </xf>
    <xf numFmtId="49" fontId="2" fillId="35" borderId="8" xfId="35" applyNumberFormat="1" applyFont="1" applyFill="1" applyBorder="1" applyAlignment="1">
      <alignment horizontal="center" vertical="center" wrapText="1"/>
    </xf>
    <xf numFmtId="49" fontId="26" fillId="35" borderId="8" xfId="0" applyNumberFormat="1" applyFont="1" applyFill="1" applyBorder="1" applyAlignment="1">
      <alignment horizontal="center" vertical="center" wrapText="1"/>
    </xf>
    <xf numFmtId="0" fontId="2" fillId="35" borderId="8" xfId="35" applyFont="1" applyFill="1" applyBorder="1" applyAlignment="1">
      <alignment horizontal="center" vertical="center" wrapText="1"/>
    </xf>
    <xf numFmtId="40" fontId="2" fillId="35" borderId="9" xfId="35" applyNumberFormat="1" applyFont="1" applyFill="1" applyBorder="1" applyAlignment="1">
      <alignment horizontal="center" vertical="center" wrapText="1"/>
    </xf>
    <xf numFmtId="43" fontId="2" fillId="35" borderId="8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6" xfId="33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4" fontId="22" fillId="34" borderId="4" xfId="0" applyNumberFormat="1" applyFont="1" applyFill="1" applyBorder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10" xfId="0" applyFont="1" applyFill="1" applyBorder="1" applyAlignment="1">
      <alignment horizontal="center" wrapText="1"/>
    </xf>
    <xf numFmtId="0" fontId="24" fillId="0" borderId="11" xfId="0" applyFont="1" applyBorder="1" applyAlignment="1">
      <alignment wrapText="1"/>
    </xf>
    <xf numFmtId="0" fontId="24" fillId="0" borderId="12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762000</xdr:colOff>
      <xdr:row>1</xdr:row>
      <xdr:rowOff>133350</xdr:rowOff>
    </xdr:from>
    <xdr:to>
      <xdr:col>14</xdr:col>
      <xdr:colOff>1171575</xdr:colOff>
      <xdr:row>9</xdr:row>
      <xdr:rowOff>180975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410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topLeftCell="A4" zoomScale="90" zoomScaleNormal="90" zoomScaleSheetLayoutView="55" workbookViewId="0">
      <selection activeCell="F17" sqref="F17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42"/>
      <c r="C4" s="42"/>
      <c r="D4" s="42"/>
      <c r="E4" s="42"/>
      <c r="F4" s="42"/>
      <c r="G4" s="42"/>
      <c r="H4" s="42"/>
      <c r="I4" s="42"/>
      <c r="J4" s="4"/>
      <c r="K4" s="14"/>
      <c r="L4" s="7"/>
      <c r="M4" s="7"/>
      <c r="N4" s="7"/>
      <c r="O4" s="7"/>
      <c r="P4" s="8"/>
    </row>
    <row r="5" spans="1:192" ht="16.5" x14ac:dyDescent="0.3">
      <c r="B5" s="42" t="s">
        <v>17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8"/>
    </row>
    <row r="6" spans="1:192" s="1" customFormat="1" ht="15.75" x14ac:dyDescent="0.25">
      <c r="A6"/>
      <c r="B6" s="4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4" t="s">
        <v>23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2"/>
      <c r="C9" s="33"/>
      <c r="D9" s="32"/>
      <c r="E9" s="33"/>
      <c r="F9" s="32"/>
      <c r="G9" s="32"/>
      <c r="H9" s="32"/>
      <c r="I9" s="33"/>
      <c r="J9" s="33"/>
      <c r="K9" s="34"/>
      <c r="L9" s="32"/>
      <c r="M9" s="32"/>
      <c r="N9" s="32"/>
      <c r="O9" s="32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4" t="s">
        <v>2</v>
      </c>
      <c r="C10" s="25" t="s">
        <v>0</v>
      </c>
      <c r="D10" s="25" t="s">
        <v>18</v>
      </c>
      <c r="E10" s="25" t="s">
        <v>19</v>
      </c>
      <c r="F10" s="25" t="s">
        <v>15</v>
      </c>
      <c r="G10" s="25" t="s">
        <v>3</v>
      </c>
      <c r="H10" s="26" t="s">
        <v>4</v>
      </c>
      <c r="I10" s="25" t="s">
        <v>5</v>
      </c>
      <c r="J10" s="27" t="s">
        <v>1</v>
      </c>
      <c r="K10" s="29" t="s">
        <v>6</v>
      </c>
      <c r="L10" s="27" t="s">
        <v>7</v>
      </c>
      <c r="M10" s="27" t="s">
        <v>8</v>
      </c>
      <c r="N10" s="27" t="s">
        <v>9</v>
      </c>
      <c r="O10" s="28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6" customFormat="1" ht="15.75" thickBot="1" x14ac:dyDescent="0.3">
      <c r="A11" s="30"/>
      <c r="B11" s="40">
        <v>1</v>
      </c>
      <c r="C11" s="18" t="s">
        <v>11</v>
      </c>
      <c r="D11" s="17" t="s">
        <v>21</v>
      </c>
      <c r="E11" s="18" t="s">
        <v>16</v>
      </c>
      <c r="F11" s="17" t="s">
        <v>13</v>
      </c>
      <c r="G11" s="37" t="s">
        <v>12</v>
      </c>
      <c r="H11" s="38" t="s">
        <v>20</v>
      </c>
      <c r="I11" s="19">
        <v>85000</v>
      </c>
      <c r="J11" s="20">
        <f>+I11*2.87%</f>
        <v>2439.5</v>
      </c>
      <c r="K11" s="20">
        <v>8576.99</v>
      </c>
      <c r="L11" s="20">
        <f>+I11*3.04%</f>
        <v>2584</v>
      </c>
      <c r="M11" s="20">
        <v>25</v>
      </c>
      <c r="N11" s="21">
        <f>SUM(J11:M11)</f>
        <v>13625.49</v>
      </c>
      <c r="O11" s="39">
        <f>+I11-N11</f>
        <v>71374.509999999995</v>
      </c>
      <c r="P11" s="35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</row>
    <row r="12" spans="1:192" s="12" customFormat="1" ht="32.25" thickBot="1" x14ac:dyDescent="0.55000000000000004">
      <c r="A12" s="10"/>
      <c r="B12" s="45" t="s">
        <v>14</v>
      </c>
      <c r="C12" s="46"/>
      <c r="D12" s="46"/>
      <c r="E12" s="46"/>
      <c r="F12" s="46"/>
      <c r="G12" s="46"/>
      <c r="H12" s="47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41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31"/>
      <c r="J13" s="31"/>
      <c r="K13" s="15"/>
      <c r="L13" s="15"/>
      <c r="M13" s="15"/>
      <c r="N13" s="15"/>
      <c r="O13" s="15"/>
      <c r="P13" s="8"/>
    </row>
    <row r="14" spans="1:192" x14ac:dyDescent="0.25">
      <c r="I14" s="31"/>
      <c r="J14" s="31"/>
      <c r="K14" s="31"/>
      <c r="L14" s="31"/>
      <c r="M14" s="31"/>
      <c r="N14" s="31"/>
      <c r="O14" s="31"/>
      <c r="P14"/>
    </row>
    <row r="15" spans="1:192" x14ac:dyDescent="0.25">
      <c r="I15" s="31"/>
      <c r="J15" s="31"/>
      <c r="K15" s="31"/>
      <c r="L15" s="31"/>
      <c r="M15" s="31"/>
      <c r="N15" s="31"/>
      <c r="O15" s="31"/>
    </row>
    <row r="16" spans="1:192" x14ac:dyDescent="0.25">
      <c r="I16" s="31"/>
      <c r="J16" s="31"/>
      <c r="K16" s="31"/>
      <c r="L16" s="31"/>
      <c r="M16" s="31"/>
      <c r="N16" s="31"/>
      <c r="O16" s="31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5"/>
      <c r="N18" s="9"/>
      <c r="O18" s="9"/>
    </row>
    <row r="19" spans="8:15" ht="31.5" x14ac:dyDescent="0.5">
      <c r="H19" s="22"/>
      <c r="I19" s="5"/>
      <c r="K19" s="15"/>
      <c r="N19" s="9"/>
      <c r="O19" s="9"/>
    </row>
    <row r="20" spans="8:15" ht="31.5" x14ac:dyDescent="0.5">
      <c r="H20" s="23"/>
      <c r="I20" s="5"/>
      <c r="K20" s="15"/>
      <c r="N20" s="9"/>
      <c r="O20" s="9"/>
    </row>
    <row r="21" spans="8:15" x14ac:dyDescent="0.25">
      <c r="I21" s="5"/>
      <c r="K21" s="15"/>
      <c r="N21" s="9"/>
      <c r="O21" s="9"/>
    </row>
    <row r="22" spans="8:15" x14ac:dyDescent="0.25">
      <c r="I22" s="5"/>
      <c r="K22" s="15"/>
      <c r="N22" s="9"/>
      <c r="O22" s="9"/>
    </row>
    <row r="23" spans="8:15" x14ac:dyDescent="0.25">
      <c r="I23" s="5"/>
      <c r="K23" s="15"/>
      <c r="N23" s="9"/>
      <c r="O23" s="9"/>
    </row>
    <row r="24" spans="8:15" x14ac:dyDescent="0.25">
      <c r="I24" s="5"/>
      <c r="K24" s="15"/>
      <c r="N24" s="9"/>
      <c r="O24" s="9"/>
    </row>
    <row r="25" spans="8:15" x14ac:dyDescent="0.25">
      <c r="I25" s="5"/>
      <c r="K25" s="15"/>
      <c r="N25" s="9"/>
      <c r="O25" s="9"/>
    </row>
    <row r="26" spans="8:15" x14ac:dyDescent="0.25">
      <c r="I26" s="5"/>
      <c r="K26" s="15"/>
      <c r="N26" s="9"/>
      <c r="O26" s="9"/>
    </row>
    <row r="27" spans="8:15" x14ac:dyDescent="0.25">
      <c r="I27" s="5"/>
      <c r="K27" s="15"/>
      <c r="N27" s="9"/>
      <c r="O27" s="9"/>
    </row>
    <row r="28" spans="8:15" x14ac:dyDescent="0.25">
      <c r="I28" s="5"/>
      <c r="K28" s="15"/>
      <c r="N28" s="9"/>
      <c r="O28" s="9"/>
    </row>
    <row r="29" spans="8:15" x14ac:dyDescent="0.25">
      <c r="I29" s="5"/>
      <c r="K29" s="15"/>
      <c r="N29" s="9"/>
      <c r="O29" s="9"/>
    </row>
    <row r="30" spans="8:15" x14ac:dyDescent="0.25">
      <c r="I30" s="5"/>
      <c r="K30" s="15"/>
      <c r="N30" s="9"/>
      <c r="O30" s="9"/>
    </row>
    <row r="31" spans="8:15" x14ac:dyDescent="0.25">
      <c r="I31" s="5"/>
      <c r="K31" s="15"/>
      <c r="N31" s="9"/>
      <c r="O31" s="9"/>
    </row>
    <row r="32" spans="8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M35" s="9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M44" s="9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N50" s="9"/>
      <c r="O50" s="9"/>
    </row>
    <row r="51" spans="9:15" x14ac:dyDescent="0.25">
      <c r="I51" s="5"/>
      <c r="K51" s="15"/>
      <c r="N51" s="9"/>
      <c r="O51" s="9"/>
    </row>
    <row r="52" spans="9:15" x14ac:dyDescent="0.25">
      <c r="I52" s="5"/>
      <c r="K52" s="15"/>
      <c r="N52" s="9"/>
      <c r="O52" s="9"/>
    </row>
    <row r="53" spans="9:15" x14ac:dyDescent="0.25">
      <c r="I53" s="5"/>
      <c r="K53" s="15"/>
      <c r="N53" s="9"/>
      <c r="O53" s="9"/>
    </row>
    <row r="54" spans="9:15" x14ac:dyDescent="0.25">
      <c r="I54" s="5"/>
      <c r="K54" s="15"/>
      <c r="N54" s="9"/>
      <c r="O54" s="9"/>
    </row>
    <row r="55" spans="9:15" x14ac:dyDescent="0.25">
      <c r="I55" s="5"/>
      <c r="K55" s="15"/>
      <c r="N55" s="9"/>
      <c r="O55" s="9"/>
    </row>
    <row r="56" spans="9:15" x14ac:dyDescent="0.25">
      <c r="I56" s="5"/>
      <c r="K56" s="15"/>
      <c r="N56" s="9"/>
      <c r="O56" s="9"/>
    </row>
    <row r="57" spans="9:15" x14ac:dyDescent="0.25">
      <c r="I57" s="5"/>
      <c r="K57" s="15"/>
      <c r="O57" s="9"/>
    </row>
    <row r="58" spans="9:15" x14ac:dyDescent="0.25">
      <c r="K58" s="15"/>
    </row>
    <row r="59" spans="9:15" x14ac:dyDescent="0.25">
      <c r="K59" s="15"/>
    </row>
    <row r="60" spans="9:15" x14ac:dyDescent="0.25">
      <c r="I60" s="5"/>
      <c r="J60" s="5"/>
      <c r="K60" s="15"/>
      <c r="L60" s="9"/>
      <c r="M60" s="9"/>
      <c r="N60" s="9"/>
      <c r="O60" s="9"/>
    </row>
    <row r="61" spans="9:15" x14ac:dyDescent="0.25">
      <c r="K61" s="15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ENE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2025-01-27T19:32:39Z</cp:lastPrinted>
  <dcterms:created xsi:type="dcterms:W3CDTF">2022-03-30T18:50:35Z</dcterms:created>
  <dcterms:modified xsi:type="dcterms:W3CDTF">2025-01-28T13:56:25Z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