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MARZO 2025/"/>
    </mc:Choice>
  </mc:AlternateContent>
  <xr:revisionPtr revIDLastSave="844" documentId="8_{1B0B7DF6-4215-4CA8-897F-5E3178B8811E}" xr6:coauthVersionLast="47" xr6:coauthVersionMax="47" xr10:uidLastSave="{C91CD665-0F6C-4289-997F-A22D41BB2C76}"/>
  <bookViews>
    <workbookView xWindow="-120" yWindow="-120" windowWidth="29040" windowHeight="15720" xr2:uid="{CD2FB2FA-5C56-48C2-8BB9-AB49E6712513}"/>
  </bookViews>
  <sheets>
    <sheet name="INTERINATO MARZ 2025" sheetId="8" r:id="rId1"/>
  </sheets>
  <definedNames>
    <definedName name="_xlnm._FilterDatabase" localSheetId="0" hidden="1">#N/A</definedName>
    <definedName name="_xlnm.Print_Area" localSheetId="0">'INTERINATO MARZ 2025'!$A$1:$O$19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8" l="1"/>
  <c r="J12" i="8"/>
  <c r="I12" i="8"/>
  <c r="M12" i="8" l="1"/>
  <c r="L11" i="8"/>
  <c r="J11" i="8"/>
  <c r="L10" i="8"/>
  <c r="L12" i="8" s="1"/>
  <c r="J10" i="8"/>
  <c r="N10" i="8" s="1"/>
  <c r="N11" i="8"/>
  <c r="O11" i="8" s="1"/>
  <c r="N12" i="8" l="1"/>
  <c r="O10" i="8"/>
  <c r="O12" i="8" s="1"/>
</calcChain>
</file>

<file path=xl/sharedStrings.xml><?xml version="1.0" encoding="utf-8"?>
<sst xmlns="http://schemas.openxmlformats.org/spreadsheetml/2006/main" count="30" uniqueCount="27">
  <si>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</si>
  <si>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</si>
  <si>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</si>
  <si>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</si>
  <si>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</si>
  <si>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</si>
  <si>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</si>
  <si>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</si>
  <si>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</si>
  <si>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</si>
  <si>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</si>
  <si>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MAGGY RAQUEL VILLAR DE DIOS</t>
  </si>
  <si>
    <t>GISSET YOJAIRA ANDINO ROMERO</t>
  </si>
  <si>
    <t>FINANCIERO</t>
  </si>
  <si>
    <t>IV</t>
  </si>
  <si>
    <t>FIJO</t>
  </si>
  <si>
    <t>ANALISTA LEGAL</t>
  </si>
  <si>
    <t>TOTAL</t>
  </si>
  <si>
    <t>Grupo Ocupacional</t>
  </si>
  <si>
    <t>Departamento de Recursos Humanos</t>
  </si>
  <si>
    <t>ANALISTA DE CONTABILIDAD</t>
  </si>
  <si>
    <t>Genero</t>
  </si>
  <si>
    <t>Función</t>
  </si>
  <si>
    <t>FEMENINO</t>
  </si>
  <si>
    <t>Nómina Personal Interinato</t>
  </si>
  <si>
    <t>JURIDICO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</si>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</sst>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34">
    <xf numFmtId="0" fontId="0" fillId="0" borderId="0" xfId="0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22" fillId="34" borderId="2" xfId="0" applyNumberFormat="1" applyFont="1" applyFill="1" applyBorder="1"/>
    <xf numFmtId="0" fontId="22" fillId="0" borderId="0" xfId="0" applyFont="1"/>
    <xf numFmtId="40" fontId="23" fillId="33" borderId="0" xfId="35" applyNumberFormat="1" applyFont="1" applyFill="1" applyAlignment="1">
      <alignment horizontal="center" wrapText="1"/>
    </xf>
    <xf numFmtId="0" fontId="23" fillId="35" borderId="3" xfId="35" applyFont="1" applyFill="1" applyBorder="1" applyAlignment="1">
      <alignment horizontal="center" vertical="center" wrapText="1"/>
    </xf>
    <xf numFmtId="40" fontId="23" fillId="35" borderId="4" xfId="35" applyNumberFormat="1" applyFont="1" applyFill="1" applyBorder="1" applyAlignment="1">
      <alignment horizontal="center" vertical="center" wrapText="1"/>
    </xf>
    <xf numFmtId="49" fontId="23" fillId="35" borderId="3" xfId="35" applyNumberFormat="1" applyFont="1" applyFill="1" applyBorder="1" applyAlignment="1">
      <alignment horizontal="center" vertical="center" wrapText="1"/>
    </xf>
    <xf numFmtId="49" fontId="24" fillId="35" borderId="3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" fontId="21" fillId="0" borderId="1" xfId="0" applyNumberFormat="1" applyFont="1" applyBorder="1"/>
    <xf numFmtId="43" fontId="21" fillId="0" borderId="1" xfId="33" applyFont="1" applyFill="1" applyBorder="1"/>
    <xf numFmtId="43" fontId="21" fillId="0" borderId="5" xfId="33" applyFont="1" applyFill="1" applyBorder="1"/>
    <xf numFmtId="43" fontId="21" fillId="0" borderId="6" xfId="33" applyFont="1" applyFill="1" applyBorder="1"/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  <xf numFmtId="49" fontId="23" fillId="35" borderId="2" xfId="35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5" fillId="0" borderId="0" xfId="0" applyFont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419100</xdr:colOff>
      <xdr:row>7</xdr:row>
      <xdr:rowOff>123825</xdr:rowOff>
    </xdr:to>
    <xdr:pic>
      <xdr:nvPicPr>
        <xdr:cNvPr id="16415" name="1 Imagen">
          <a:extLst>
            <a:ext uri="{FF2B5EF4-FFF2-40B4-BE49-F238E27FC236}">
              <a16:creationId xmlns:a16="http://schemas.microsoft.com/office/drawing/2014/main" id="{F143019D-BA31-3ADB-8C99-FEBFF791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314325</xdr:colOff>
      <xdr:row>0</xdr:row>
      <xdr:rowOff>171450</xdr:rowOff>
    </xdr:from>
    <xdr:to>
      <xdr:col>15</xdr:col>
      <xdr:colOff>19050</xdr:colOff>
      <xdr:row>8</xdr:row>
      <xdr:rowOff>104775</xdr:rowOff>
    </xdr:to>
    <xdr:pic>
      <xdr:nvPicPr>
        <xdr:cNvPr id="16416" name="Imagen 2">
          <a:extLst>
            <a:ext uri="{FF2B5EF4-FFF2-40B4-BE49-F238E27FC236}">
              <a16:creationId xmlns:a16="http://schemas.microsoft.com/office/drawing/2014/main" id="{34EAF5E5-59A0-9EF7-6A99-939AC44EB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40450" y="17145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A639-7129-4165-A013-C8DC6911D2BE}">
  <sheetPr>
    <pageSetUpPr fitToPage="1"/>
  </sheetPr>
  <dimension ref="B1:Q19"/>
  <sheetViews>
    <sheetView showGridLines="0" tabSelected="1" showWhiteSpace="0" topLeftCell="B1" zoomScale="80" zoomScaleNormal="80" zoomScaleSheetLayoutView="40" zoomScalePageLayoutView="40" workbookViewId="0">
      <selection activeCell="E30" sqref="E30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37.28515625" customWidth="1"/>
    <col min="4" max="4" width="13" customWidth="1"/>
    <col min="5" max="5" width="44.85546875" customWidth="1"/>
    <col min="6" max="6" width="14.85546875" style="4" customWidth="1"/>
    <col min="7" max="7" width="22" customWidth="1"/>
    <col min="8" max="8" width="25.5703125" customWidth="1"/>
    <col min="9" max="9" width="19" customWidth="1"/>
    <col min="10" max="10" width="21" customWidth="1"/>
    <col min="11" max="11" width="17.5703125" customWidth="1"/>
    <col min="12" max="12" width="17.28515625" customWidth="1"/>
    <col min="13" max="13" width="14.7109375" customWidth="1"/>
    <col min="14" max="14" width="16.7109375" customWidth="1"/>
    <col min="15" max="15" width="23.28515625" customWidth="1"/>
    <col min="16" max="16" width="12.42578125" customWidth="1"/>
    <col min="17" max="17" width="21" customWidth="1"/>
  </cols>
  <sheetData>
    <row r="1" spans="2:17" x14ac:dyDescent="0.25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2:17" x14ac:dyDescent="0.25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2:17" ht="16.5" x14ac:dyDescent="0.3">
      <c r="B3" s="27"/>
      <c r="C3" s="27"/>
      <c r="D3" s="27"/>
      <c r="E3" s="27"/>
      <c r="F3" s="27"/>
      <c r="G3" s="27"/>
      <c r="H3" s="27"/>
      <c r="I3" s="27"/>
      <c r="J3" s="3"/>
      <c r="K3" s="3"/>
      <c r="L3" s="3"/>
      <c r="M3" s="3"/>
      <c r="N3" s="3"/>
      <c r="O3" s="3"/>
      <c r="P3" s="3"/>
      <c r="Q3" s="3"/>
    </row>
    <row r="4" spans="2:17" ht="16.5" x14ac:dyDescent="0.3">
      <c r="B4" s="27" t="s">
        <v>19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1"/>
      <c r="Q4" s="21"/>
    </row>
    <row r="5" spans="2:17" ht="15.75" x14ac:dyDescent="0.25">
      <c r="B5" s="28" t="s">
        <v>24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2"/>
      <c r="Q5" s="22"/>
    </row>
    <row r="6" spans="2:17" ht="16.5" x14ac:dyDescent="0.3">
      <c r="B6" s="29" t="s">
        <v>26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3"/>
      <c r="Q6" s="23"/>
    </row>
    <row r="7" spans="2:17" x14ac:dyDescent="0.25"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3"/>
      <c r="O7" s="3"/>
      <c r="P7" s="3"/>
      <c r="Q7" s="3"/>
    </row>
    <row r="8" spans="2:17" ht="15.75" thickBot="1" x14ac:dyDescent="0.3">
      <c r="B8" s="5"/>
      <c r="C8" s="3"/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2:17" ht="32.25" thickBot="1" x14ac:dyDescent="0.3">
      <c r="B9" s="25" t="s">
        <v>2</v>
      </c>
      <c r="C9" s="11" t="s">
        <v>0</v>
      </c>
      <c r="D9" s="11" t="s">
        <v>21</v>
      </c>
      <c r="E9" s="11" t="s">
        <v>22</v>
      </c>
      <c r="F9" s="11" t="s">
        <v>18</v>
      </c>
      <c r="G9" s="11" t="s">
        <v>3</v>
      </c>
      <c r="H9" s="12" t="s">
        <v>4</v>
      </c>
      <c r="I9" s="11" t="s">
        <v>5</v>
      </c>
      <c r="J9" s="9" t="s">
        <v>1</v>
      </c>
      <c r="K9" s="9" t="s">
        <v>6</v>
      </c>
      <c r="L9" s="9" t="s">
        <v>7</v>
      </c>
      <c r="M9" s="9" t="s">
        <v>8</v>
      </c>
      <c r="N9" s="9" t="s">
        <v>9</v>
      </c>
      <c r="O9" s="10" t="s">
        <v>10</v>
      </c>
      <c r="P9" s="8"/>
      <c r="Q9" s="8"/>
    </row>
    <row r="10" spans="2:17" x14ac:dyDescent="0.25">
      <c r="B10" s="24">
        <v>1</v>
      </c>
      <c r="C10" s="14" t="s">
        <v>11</v>
      </c>
      <c r="D10" s="15" t="s">
        <v>23</v>
      </c>
      <c r="E10" s="14" t="s">
        <v>20</v>
      </c>
      <c r="F10" s="15" t="s">
        <v>14</v>
      </c>
      <c r="G10" s="14" t="s">
        <v>13</v>
      </c>
      <c r="H10" s="15" t="s">
        <v>15</v>
      </c>
      <c r="I10" s="16">
        <v>20000</v>
      </c>
      <c r="J10" s="17">
        <f>+I10*2.87%</f>
        <v>574</v>
      </c>
      <c r="K10" s="17">
        <v>3279.25</v>
      </c>
      <c r="L10" s="17">
        <f>+I10*3.04%</f>
        <v>608</v>
      </c>
      <c r="M10" s="17">
        <v>0</v>
      </c>
      <c r="N10" s="18">
        <f>SUM(J10:M10)</f>
        <v>4461.25</v>
      </c>
      <c r="O10" s="19">
        <f>+I10-N10</f>
        <v>15538.75</v>
      </c>
      <c r="P10" s="13"/>
      <c r="Q10" s="13"/>
    </row>
    <row r="11" spans="2:17" ht="15.75" thickBot="1" x14ac:dyDescent="0.3">
      <c r="B11" s="24">
        <v>2</v>
      </c>
      <c r="C11" s="14" t="s">
        <v>12</v>
      </c>
      <c r="D11" s="15" t="s">
        <v>23</v>
      </c>
      <c r="E11" s="14" t="s">
        <v>16</v>
      </c>
      <c r="F11" s="15" t="s">
        <v>14</v>
      </c>
      <c r="G11" s="14" t="s">
        <v>25</v>
      </c>
      <c r="H11" s="15" t="s">
        <v>15</v>
      </c>
      <c r="I11" s="16">
        <v>14000</v>
      </c>
      <c r="J11" s="17">
        <f>+I11*2.87%</f>
        <v>401.8</v>
      </c>
      <c r="K11" s="17">
        <v>2197.2199999999998</v>
      </c>
      <c r="L11" s="17">
        <f>+I11*3.04%</f>
        <v>425.6</v>
      </c>
      <c r="M11" s="17">
        <v>0</v>
      </c>
      <c r="N11" s="18">
        <f>SUM(J11:M11)</f>
        <v>3024.62</v>
      </c>
      <c r="O11" s="19">
        <f>+I11-N11</f>
        <v>10975.380000000001</v>
      </c>
      <c r="P11" s="13"/>
      <c r="Q11" s="13"/>
    </row>
    <row r="12" spans="2:17" s="7" customFormat="1" ht="24" thickBot="1" x14ac:dyDescent="0.4">
      <c r="B12" s="31" t="s">
        <v>17</v>
      </c>
      <c r="C12" s="32"/>
      <c r="D12" s="32"/>
      <c r="E12" s="32"/>
      <c r="F12" s="32"/>
      <c r="G12" s="32"/>
      <c r="H12" s="33"/>
      <c r="I12" s="6">
        <f>SUM(I10:I11)</f>
        <v>34000</v>
      </c>
      <c r="J12" s="6">
        <f>SUM(J10:J11)</f>
        <v>975.8</v>
      </c>
      <c r="K12" s="6">
        <f>SUM(K10:K11)</f>
        <v>5476.4699999999993</v>
      </c>
      <c r="L12" s="6">
        <f t="shared" ref="L12:O12" si="0">SUM(L10:L11)</f>
        <v>1033.5999999999999</v>
      </c>
      <c r="M12" s="6">
        <f t="shared" si="0"/>
        <v>0</v>
      </c>
      <c r="N12" s="6">
        <f t="shared" si="0"/>
        <v>7485.87</v>
      </c>
      <c r="O12" s="6">
        <f t="shared" si="0"/>
        <v>26514.13</v>
      </c>
      <c r="Q12"/>
    </row>
    <row r="14" spans="2:17" x14ac:dyDescent="0.25">
      <c r="I14" s="20"/>
      <c r="J14" s="20"/>
      <c r="K14" s="20"/>
      <c r="L14" s="20"/>
      <c r="M14" s="20"/>
      <c r="N14" s="20"/>
      <c r="O14" s="20"/>
    </row>
    <row r="15" spans="2:17" x14ac:dyDescent="0.25">
      <c r="I15" s="20"/>
      <c r="J15" s="20"/>
      <c r="K15" s="20"/>
      <c r="L15" s="20"/>
      <c r="M15" s="20"/>
      <c r="N15" s="20"/>
      <c r="O15" s="20"/>
    </row>
    <row r="16" spans="2:17" x14ac:dyDescent="0.25">
      <c r="I16" s="20"/>
      <c r="J16" s="20"/>
      <c r="K16" s="20"/>
      <c r="L16" s="20"/>
      <c r="M16" s="20"/>
      <c r="N16" s="20"/>
      <c r="O16" s="20"/>
    </row>
    <row r="17" spans="2:17" x14ac:dyDescent="0.25">
      <c r="I17" s="20"/>
      <c r="J17" s="20"/>
      <c r="K17" s="20"/>
      <c r="L17" s="20"/>
      <c r="M17" s="20"/>
      <c r="N17" s="20"/>
      <c r="O17" s="20"/>
      <c r="P17" s="20"/>
      <c r="Q17" s="20"/>
    </row>
    <row r="18" spans="2:17" ht="37.5" customHeight="1" x14ac:dyDescent="0.5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2:17" ht="32.25" customHeight="1" x14ac:dyDescent="0.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</sheetData>
  <mergeCells count="7">
    <mergeCell ref="B19:O19"/>
    <mergeCell ref="B3:I3"/>
    <mergeCell ref="B4:O4"/>
    <mergeCell ref="B5:O5"/>
    <mergeCell ref="B6:O6"/>
    <mergeCell ref="B12:H12"/>
    <mergeCell ref="B18:O18"/>
  </mergeCells>
  <pageMargins left="0.7" right="0.7" top="0.75" bottom="0.75" header="0.3" footer="0.3"/>
  <pageSetup paperSize="5" scale="53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INTERINATO MARZ 2025</vt:lpstr>
      <vt:lpstr>'INTERINATO MARZ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2025-03-03T12:48:36Z</cp:lastPrinted>
  <dcterms:created xsi:type="dcterms:W3CDTF">2022-03-30T18:50:35Z</dcterms:created>
  <dcterms:modified xsi:type="dcterms:W3CDTF">2025-04-01T14:53:13Z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