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5/"/>
    </mc:Choice>
  </mc:AlternateContent>
  <xr:revisionPtr revIDLastSave="4" documentId="11_DEFB00E3F9B563713362D7A96E7626F41805F10B" xr6:coauthVersionLast="47" xr6:coauthVersionMax="47" xr10:uidLastSave="{7A8AC804-ED76-4E4B-B7F4-68AB6BC56329}"/>
  <bookViews>
    <workbookView xWindow="-120" yWindow="-120" windowWidth="29040" windowHeight="15720" xr2:uid="{00000000-000D-0000-FFFF-FFFF00000000}"/>
  </bookViews>
  <sheets>
    <sheet name="Abril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8" i="1" s="1"/>
  <c r="C20" i="1"/>
  <c r="C19" i="1"/>
  <c r="C21" i="1" s="1"/>
  <c r="C23" i="1" s="1"/>
  <c r="C29" i="1" s="1"/>
  <c r="C14" i="1"/>
  <c r="C15" i="1" s="1"/>
  <c r="C13" i="1"/>
  <c r="C10" i="1"/>
  <c r="C9" i="1"/>
  <c r="C8" i="1"/>
  <c r="C11" i="1" s="1"/>
  <c r="C16" i="1" s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<sst xmlns="http://schemas.openxmlformats.org/spreadsheetml/2006/main" count="34" uniqueCount="34">
  <si>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</si>
  <si>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</si>
  <si>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Abril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</si>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</sst>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M17">
            <v>1125816131.0200009</v>
          </cell>
        </row>
        <row r="30">
          <cell r="M30">
            <v>23272318.349999998</v>
          </cell>
        </row>
        <row r="34">
          <cell r="M34">
            <v>13488421.01</v>
          </cell>
        </row>
        <row r="42">
          <cell r="M42">
            <v>111116500</v>
          </cell>
        </row>
        <row r="99">
          <cell r="M99">
            <v>9655631164.7300014</v>
          </cell>
        </row>
        <row r="111">
          <cell r="M111">
            <v>-108409530.80000004</v>
          </cell>
        </row>
        <row r="120">
          <cell r="M120">
            <v>-78667.499999999884</v>
          </cell>
        </row>
        <row r="125">
          <cell r="M125">
            <v>10729721042.860001</v>
          </cell>
        </row>
        <row r="128">
          <cell r="M128">
            <v>308091690.55000007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1"/>
  <sheetViews>
    <sheetView showGridLines="0" tabSelected="1" workbookViewId="0">
      <selection activeCell="B18" sqref="B18:C18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3" bestFit="1" customWidth="1"/>
    <col min="4" max="4" width="11" style="3" bestFit="1" customWidth="1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+'[1]2025'!$M$17</f>
        <v>1125816131.0200009</v>
      </c>
    </row>
    <row r="9" spans="2:6" x14ac:dyDescent="0.3">
      <c r="B9" s="12" t="s">
        <v>7</v>
      </c>
      <c r="C9" s="13">
        <f>+'[1]2025'!$M$34</f>
        <v>13488421.01</v>
      </c>
    </row>
    <row r="10" spans="2:6" x14ac:dyDescent="0.3">
      <c r="B10" s="12" t="s">
        <v>8</v>
      </c>
      <c r="C10" s="14">
        <f>+'[1]2025'!$M$30</f>
        <v>23272318.349999998</v>
      </c>
    </row>
    <row r="11" spans="2:6" x14ac:dyDescent="0.3">
      <c r="B11" s="15" t="s">
        <v>9</v>
      </c>
      <c r="C11" s="16">
        <f>SUM(C8:C10)</f>
        <v>1162576870.3800008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+'[1]2025'!$M$99</f>
        <v>9655631164.7300014</v>
      </c>
    </row>
    <row r="14" spans="2:6" x14ac:dyDescent="0.3">
      <c r="B14" s="12" t="s">
        <v>12</v>
      </c>
      <c r="C14" s="14">
        <f>+'[1]2025'!$M$42</f>
        <v>111116500</v>
      </c>
    </row>
    <row r="15" spans="2:6" x14ac:dyDescent="0.3">
      <c r="B15" s="15" t="s">
        <v>13</v>
      </c>
      <c r="C15" s="16">
        <f>SUM(C13:C14)</f>
        <v>9766747664.7300014</v>
      </c>
    </row>
    <row r="16" spans="2:6" ht="15.75" thickBot="1" x14ac:dyDescent="0.35">
      <c r="B16" s="15" t="s">
        <v>14</v>
      </c>
      <c r="C16" s="17">
        <f>+C11+C15</f>
        <v>10929324535.110003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+'[1]2025'!$M$120</f>
        <v>-78667.499999999884</v>
      </c>
    </row>
    <row r="20" spans="2:6" x14ac:dyDescent="0.3">
      <c r="B20" s="12" t="s">
        <v>18</v>
      </c>
      <c r="C20" s="14">
        <f>+'[1]2025'!$M$111</f>
        <v>-108409530.80000004</v>
      </c>
    </row>
    <row r="21" spans="2:6" x14ac:dyDescent="0.3">
      <c r="B21" s="15" t="s">
        <v>19</v>
      </c>
      <c r="C21" s="16">
        <f>SUM(C19:C20)</f>
        <v>-108488198.30000004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-108488198.30000004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+'[1]2025'!$M$125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4">
        <f>+'[1]2025'!$M$128</f>
        <v>308091690.55000007</v>
      </c>
    </row>
    <row r="28" spans="2:6" x14ac:dyDescent="0.3">
      <c r="B28" s="15" t="s">
        <v>26</v>
      </c>
      <c r="C28" s="16">
        <f>SUM(C25:C27)</f>
        <v>11037812733.41</v>
      </c>
    </row>
    <row r="29" spans="2:6" ht="15.75" thickBot="1" x14ac:dyDescent="0.35">
      <c r="B29" s="15" t="s">
        <v>27</v>
      </c>
      <c r="C29" s="17">
        <f>+C23+C28</f>
        <v>10929324535.110001</v>
      </c>
    </row>
    <row r="30" spans="2:6" ht="15.75" thickTop="1" x14ac:dyDescent="0.3">
      <c r="B30" s="22"/>
      <c r="C30" s="14"/>
    </row>
    <row r="31" spans="2:6" x14ac:dyDescent="0.3">
      <c r="C31" s="23">
        <f>+C16-C29</f>
        <v>0</v>
      </c>
    </row>
    <row r="32" spans="2:6" x14ac:dyDescent="0.3">
      <c r="B32" s="24"/>
      <c r="C32" s="24"/>
    </row>
    <row r="33" spans="2:5" x14ac:dyDescent="0.3">
      <c r="C33" s="18"/>
    </row>
    <row r="34" spans="2:5" ht="15.75" x14ac:dyDescent="0.3">
      <c r="B34" s="25" t="s">
        <v>28</v>
      </c>
      <c r="C34" s="25"/>
      <c r="E34" s="18"/>
    </row>
    <row r="35" spans="2:5" ht="15.75" x14ac:dyDescent="0.3">
      <c r="B35" s="26" t="s">
        <v>29</v>
      </c>
      <c r="C35" s="26"/>
    </row>
    <row r="36" spans="2:5" ht="15.75" x14ac:dyDescent="0.3">
      <c r="B36" s="25" t="s">
        <v>30</v>
      </c>
      <c r="C36" s="25"/>
    </row>
    <row r="37" spans="2:5" ht="15.75" x14ac:dyDescent="0.3">
      <c r="B37" s="27"/>
      <c r="C37" s="27"/>
    </row>
    <row r="39" spans="2:5" ht="15.75" x14ac:dyDescent="0.3">
      <c r="B39" s="25" t="s">
        <v>31</v>
      </c>
      <c r="C39" s="25"/>
    </row>
    <row r="40" spans="2:5" ht="15.75" x14ac:dyDescent="0.3">
      <c r="B40" s="26" t="s">
        <v>32</v>
      </c>
      <c r="C40" s="26"/>
    </row>
    <row r="41" spans="2:5" ht="15.75" x14ac:dyDescent="0.3">
      <c r="B41" s="25" t="s">
        <v>33</v>
      </c>
      <c r="C41" s="25"/>
    </row>
  </sheetData>
  <mergeCells count="15">
    <mergeCell ref="B39:C39"/>
    <mergeCell ref="B40:C40"/>
    <mergeCell ref="B41:C41"/>
    <mergeCell ref="B17:C17"/>
    <mergeCell ref="B18:C18"/>
    <mergeCell ref="B24:C24"/>
    <mergeCell ref="B34:C34"/>
    <mergeCell ref="B35:C35"/>
    <mergeCell ref="B36:C36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C4A5D-500B-4797-9D8B-7FC337CE15C1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C99BAB77-BCA9-4E6A-AC75-5F0880FB3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EEAFD-BEAD-4FFF-AEFE-3086446FE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2025-05-06T15:31:24Z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