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Balance General 2018-2025/Balance General Portal año 2025/"/>
    </mc:Choice>
  </mc:AlternateContent>
  <xr:revisionPtr revIDLastSave="4" documentId="11_10A3C1ECAB65ED6DEF63DC9D4E700DA81805F10B" xr6:coauthVersionLast="47" xr6:coauthVersionMax="47" xr10:uidLastSave="{FC77DC25-C4A6-4877-A839-6342D86B9194}"/>
  <bookViews>
    <workbookView xWindow="-120" yWindow="-120" windowWidth="29040" windowHeight="15720" xr2:uid="{00000000-000D-0000-FFFF-FFFF00000000}"/>
  </bookViews>
  <sheets>
    <sheet name="7-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7" i="1"/>
  <c r="C25" i="1"/>
  <c r="C29" i="1" s="1"/>
  <c r="C20" i="1"/>
  <c r="C19" i="1"/>
  <c r="C21" i="1" s="1"/>
  <c r="C23" i="1" s="1"/>
  <c r="C30" i="1" s="1"/>
  <c r="C14" i="1"/>
  <c r="C13" i="1"/>
  <c r="C15" i="1" s="1"/>
  <c r="C10" i="1"/>
  <c r="C9" i="1"/>
  <c r="C8" i="1"/>
  <c r="C11" i="1" s="1"/>
  <c r="C16" i="1" l="1"/>
  <c r="C32" i="1" s="1"/>
</calcChain>
</file>

<file path=xl/sharedStrings.xml><?xml version="1.0" encoding="utf-8"?>
<sst xmlns="http://schemas.openxmlformats.org/spreadsheetml/2006/main" count="36" uniqueCount="36">
  <si>
    <t>Comité Ejecutor de Insfraestructuras de Zonas Turisticas</t>
  </si>
  <si>
    <t>Balance General</t>
  </si>
  <si>
    <t>Al 31 de Julio de 2025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</si>
  <si>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</si>
  <si>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</si>
  <si>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</si>
  <si>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</si>
  <si>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</si>
  <si>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</si>
  <si>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</si>
  <si>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</si>
  <si>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</si>
  <si>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</si>
  <si>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</si>
  <si>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</si>
  <si>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</si>
  <si>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</si>
  <si>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</si>
  <si>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</si>
  <si>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</si>
  <si>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</si>
  <si>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</si>
  <si>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</si>
  <si>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</si>
  <si>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</si>
  <si>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</si>
  <si>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AJUSTE DE RESULTADOS DE EJERCICIOS ANTERIORES</t>
  </si>
  <si>
    <t>TOTAL PATRIMONIO NETO DEL GOBIERNO CENTRAL</t>
  </si>
  <si>
    <t>TOTAL PASIVOS Y PATRIMONIO</t>
  </si>
  <si>
    <r>
      <rPr>
        <b/>
        <sz val="10"/>
        <color rgb="FFFF0000"/>
        <rFont val="Palatino Linotype"/>
        <family val="1"/>
      </rPr>
      <t>Nota</t>
    </r>
    <r>
      <rPr>
        <sz val="10"/>
        <color theme="1"/>
        <rFont val="Palatino Linotype"/>
        <family val="1"/>
      </rPr>
      <t>: Las informaciones presentadas se encuentran sujetas a cambios, pendiente del corte semestral del periodo 2025 por el Órgano Rector Direccion General de Contabilidad Gubernamental (DIGECOG), quien a la fecha de la generación de la información financiera en el Sistema de información de la Gestión Financiera (SIGEF) no ha realizado el Cierre del corte semestral 2025.</t>
    </r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</si>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</sst>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  <font>
      <b/>
      <sz val="10"/>
      <color rgb="FFFF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3" xfId="0" applyFont="1" applyBorder="1"/>
    <xf numFmtId="164" fontId="4" fillId="0" borderId="4" xfId="1" applyNumberFormat="1" applyFont="1" applyBorder="1"/>
    <xf numFmtId="164" fontId="4" fillId="0" borderId="6" xfId="1" applyNumberFormat="1" applyFont="1" applyBorder="1"/>
    <xf numFmtId="0" fontId="5" fillId="0" borderId="3" xfId="0" applyFont="1" applyBorder="1"/>
    <xf numFmtId="164" fontId="3" fillId="0" borderId="4" xfId="1" applyNumberFormat="1" applyFont="1" applyBorder="1"/>
    <xf numFmtId="164" fontId="3" fillId="0" borderId="7" xfId="1" applyNumberFormat="1" applyFont="1" applyBorder="1"/>
    <xf numFmtId="43" fontId="4" fillId="0" borderId="0" xfId="1" applyFont="1"/>
    <xf numFmtId="165" fontId="4" fillId="0" borderId="0" xfId="0" applyNumberFormat="1" applyFont="1"/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4" fillId="0" borderId="5" xfId="0" applyFont="1" applyBorder="1"/>
    <xf numFmtId="164" fontId="4" fillId="0" borderId="0" xfId="1" applyNumberFormat="1" applyFont="1"/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Balance%20General%202018-2025/Balanza%202025/Balance%20general%20Mensual%202025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Balance%20General%202018-2025/Balanza%202025/Balance%20general%20Mensual%202025.xlsx?C672FC70" TargetMode="External"/><Relationship Id="rId1" Type="http://schemas.openxmlformats.org/officeDocument/2006/relationships/externalLinkPath" Target="file:///\\C672FC70\Balance%20general%20Mensu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2025"/>
      <sheetName val="ESTADOS DE INGRESOS Y EGRESOS"/>
    </sheetNames>
    <sheetDataSet>
      <sheetData sheetId="0">
        <row r="17">
          <cell r="G17">
            <v>1608008285.9200008</v>
          </cell>
          <cell r="S17">
            <v>1415407357.4300008</v>
          </cell>
        </row>
        <row r="31">
          <cell r="S31">
            <v>39886365.57</v>
          </cell>
        </row>
        <row r="35">
          <cell r="S35">
            <v>14520370.300000001</v>
          </cell>
        </row>
        <row r="43">
          <cell r="S43">
            <v>111116500</v>
          </cell>
        </row>
        <row r="101">
          <cell r="S101">
            <v>10206426893.239998</v>
          </cell>
        </row>
        <row r="113">
          <cell r="S113">
            <v>-162333210.69</v>
          </cell>
        </row>
        <row r="122">
          <cell r="S122">
            <v>-78667.499999999884</v>
          </cell>
        </row>
        <row r="127">
          <cell r="S127">
            <v>10729721042.860001</v>
          </cell>
        </row>
        <row r="130">
          <cell r="S130">
            <v>1220042983.1000001</v>
          </cell>
        </row>
        <row r="131">
          <cell r="S131">
            <v>5338.77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8"/>
  <sheetViews>
    <sheetView showGridLines="0" tabSelected="1" workbookViewId="0">
      <selection activeCell="F28" sqref="F28"/>
    </sheetView>
  </sheetViews>
  <sheetFormatPr baseColWidth="10" defaultColWidth="9.140625" defaultRowHeight="15" x14ac:dyDescent="0.3"/>
  <cols>
    <col min="1" max="1" width="4.85546875" style="3" customWidth="1"/>
    <col min="2" max="2" width="50.42578125" style="3" bestFit="1" customWidth="1"/>
    <col min="3" max="3" width="16.5703125" style="24" bestFit="1" customWidth="1"/>
    <col min="4" max="4" width="11" style="3" bestFit="1" customWidth="1"/>
    <col min="5" max="5" width="16.28515625" style="3" bestFit="1" customWidth="1"/>
    <col min="6" max="6" width="14.7109375" style="3" bestFit="1" customWidth="1"/>
    <col min="7" max="16384" width="9.140625" style="3"/>
  </cols>
  <sheetData>
    <row r="2" spans="2:6" x14ac:dyDescent="0.3">
      <c r="B2" s="1" t="s">
        <v>0</v>
      </c>
      <c r="C2" s="2"/>
    </row>
    <row r="3" spans="2:6" x14ac:dyDescent="0.3">
      <c r="B3" s="4" t="s">
        <v>1</v>
      </c>
      <c r="C3" s="5"/>
    </row>
    <row r="4" spans="2:6" x14ac:dyDescent="0.3">
      <c r="B4" s="4" t="s">
        <v>2</v>
      </c>
      <c r="C4" s="5"/>
    </row>
    <row r="5" spans="2:6" x14ac:dyDescent="0.3">
      <c r="B5" s="6" t="s">
        <v>3</v>
      </c>
      <c r="C5" s="7"/>
    </row>
    <row r="6" spans="2:6" x14ac:dyDescent="0.3">
      <c r="B6" s="8" t="s">
        <v>4</v>
      </c>
      <c r="C6" s="9"/>
    </row>
    <row r="7" spans="2:6" x14ac:dyDescent="0.3">
      <c r="B7" s="10" t="s">
        <v>5</v>
      </c>
      <c r="C7" s="11"/>
    </row>
    <row r="8" spans="2:6" x14ac:dyDescent="0.3">
      <c r="B8" s="12" t="s">
        <v>6</v>
      </c>
      <c r="C8" s="13">
        <f>+'[1]2025'!$S$17</f>
        <v>1415407357.4300008</v>
      </c>
    </row>
    <row r="9" spans="2:6" x14ac:dyDescent="0.3">
      <c r="B9" s="12" t="s">
        <v>7</v>
      </c>
      <c r="C9" s="13">
        <f>+'[1]2025'!$S$35</f>
        <v>14520370.300000001</v>
      </c>
    </row>
    <row r="10" spans="2:6" x14ac:dyDescent="0.3">
      <c r="B10" s="12" t="s">
        <v>8</v>
      </c>
      <c r="C10" s="14">
        <f>+'[1]2025'!$S$31</f>
        <v>39886365.57</v>
      </c>
    </row>
    <row r="11" spans="2:6" x14ac:dyDescent="0.3">
      <c r="B11" s="15" t="s">
        <v>9</v>
      </c>
      <c r="C11" s="16">
        <f>SUM(C8:C10)</f>
        <v>1469814093.3000007</v>
      </c>
    </row>
    <row r="12" spans="2:6" x14ac:dyDescent="0.3">
      <c r="B12" s="15" t="s">
        <v>10</v>
      </c>
      <c r="C12" s="13"/>
    </row>
    <row r="13" spans="2:6" x14ac:dyDescent="0.3">
      <c r="B13" s="12" t="s">
        <v>11</v>
      </c>
      <c r="C13" s="13">
        <f>+'[1]2025'!$S$101</f>
        <v>10206426893.239998</v>
      </c>
    </row>
    <row r="14" spans="2:6" x14ac:dyDescent="0.3">
      <c r="B14" s="12" t="s">
        <v>12</v>
      </c>
      <c r="C14" s="14">
        <f>+'[1]2025'!$S$43</f>
        <v>111116500</v>
      </c>
    </row>
    <row r="15" spans="2:6" x14ac:dyDescent="0.3">
      <c r="B15" s="15" t="s">
        <v>13</v>
      </c>
      <c r="C15" s="16">
        <f>SUM(C13:C14)</f>
        <v>10317543393.239998</v>
      </c>
    </row>
    <row r="16" spans="2:6" ht="15.75" thickBot="1" x14ac:dyDescent="0.35">
      <c r="B16" s="15" t="s">
        <v>14</v>
      </c>
      <c r="C16" s="17">
        <f>+C11+C15</f>
        <v>11787357486.539999</v>
      </c>
      <c r="E16" s="18"/>
      <c r="F16" s="19"/>
    </row>
    <row r="17" spans="2:6" ht="15.75" thickTop="1" x14ac:dyDescent="0.3">
      <c r="B17" s="20" t="s">
        <v>15</v>
      </c>
      <c r="C17" s="21"/>
    </row>
    <row r="18" spans="2:6" x14ac:dyDescent="0.3">
      <c r="B18" s="10" t="s">
        <v>16</v>
      </c>
      <c r="C18" s="11"/>
    </row>
    <row r="19" spans="2:6" x14ac:dyDescent="0.3">
      <c r="B19" s="12" t="s">
        <v>17</v>
      </c>
      <c r="C19" s="13">
        <f>+'[1]2025'!$S$122</f>
        <v>-78667.499999999884</v>
      </c>
    </row>
    <row r="20" spans="2:6" x14ac:dyDescent="0.3">
      <c r="B20" s="12" t="s">
        <v>18</v>
      </c>
      <c r="C20" s="14">
        <f>+'[1]2025'!$S$113</f>
        <v>-162333210.69</v>
      </c>
    </row>
    <row r="21" spans="2:6" x14ac:dyDescent="0.3">
      <c r="B21" s="15" t="s">
        <v>19</v>
      </c>
      <c r="C21" s="16">
        <f>SUM(C19:C20)</f>
        <v>-162411878.19</v>
      </c>
    </row>
    <row r="22" spans="2:6" x14ac:dyDescent="0.3">
      <c r="B22" s="15" t="s">
        <v>20</v>
      </c>
      <c r="C22" s="14"/>
    </row>
    <row r="23" spans="2:6" x14ac:dyDescent="0.3">
      <c r="B23" s="15" t="s">
        <v>21</v>
      </c>
      <c r="C23" s="16">
        <f>+C21</f>
        <v>-162411878.19</v>
      </c>
    </row>
    <row r="24" spans="2:6" x14ac:dyDescent="0.3">
      <c r="B24" s="20" t="s">
        <v>22</v>
      </c>
      <c r="C24" s="21"/>
    </row>
    <row r="25" spans="2:6" x14ac:dyDescent="0.3">
      <c r="B25" s="12" t="s">
        <v>23</v>
      </c>
      <c r="C25" s="13">
        <f>+'[1]2025'!$S$127</f>
        <v>10729721042.860001</v>
      </c>
    </row>
    <row r="26" spans="2:6" x14ac:dyDescent="0.3">
      <c r="B26" s="12" t="s">
        <v>24</v>
      </c>
      <c r="C26" s="13">
        <v>0</v>
      </c>
      <c r="E26" s="18"/>
      <c r="F26" s="19"/>
    </row>
    <row r="27" spans="2:6" x14ac:dyDescent="0.3">
      <c r="B27" s="12" t="s">
        <v>25</v>
      </c>
      <c r="C27" s="13">
        <f>+'[1]2025'!$S$130</f>
        <v>1220042983.1000001</v>
      </c>
    </row>
    <row r="28" spans="2:6" x14ac:dyDescent="0.3">
      <c r="B28" s="22" t="s">
        <v>26</v>
      </c>
      <c r="C28" s="14">
        <f>+'[1]2025'!$S$131</f>
        <v>5338.77</v>
      </c>
    </row>
    <row r="29" spans="2:6" x14ac:dyDescent="0.3">
      <c r="B29" s="15" t="s">
        <v>27</v>
      </c>
      <c r="C29" s="16">
        <f>SUM(C25:C28)</f>
        <v>11949769364.730001</v>
      </c>
    </row>
    <row r="30" spans="2:6" ht="15.75" thickBot="1" x14ac:dyDescent="0.35">
      <c r="B30" s="15" t="s">
        <v>28</v>
      </c>
      <c r="C30" s="17">
        <f>+C23+C29</f>
        <v>11787357486.540001</v>
      </c>
    </row>
    <row r="31" spans="2:6" ht="15.75" thickTop="1" x14ac:dyDescent="0.3">
      <c r="B31" s="23"/>
      <c r="C31" s="14"/>
    </row>
    <row r="32" spans="2:6" x14ac:dyDescent="0.3">
      <c r="C32" s="24">
        <f>+C16-C30</f>
        <v>0</v>
      </c>
    </row>
    <row r="33" spans="2:5" x14ac:dyDescent="0.3">
      <c r="B33" s="25"/>
      <c r="C33" s="25"/>
    </row>
    <row r="34" spans="2:5" ht="15" customHeight="1" x14ac:dyDescent="0.3">
      <c r="B34" s="26" t="s">
        <v>29</v>
      </c>
      <c r="C34" s="27"/>
    </row>
    <row r="35" spans="2:5" x14ac:dyDescent="0.3">
      <c r="B35" s="28"/>
      <c r="C35" s="29"/>
      <c r="E35" s="18"/>
    </row>
    <row r="36" spans="2:5" x14ac:dyDescent="0.3">
      <c r="B36" s="28"/>
      <c r="C36" s="29"/>
    </row>
    <row r="37" spans="2:5" x14ac:dyDescent="0.3">
      <c r="B37" s="28"/>
      <c r="C37" s="29"/>
    </row>
    <row r="38" spans="2:5" x14ac:dyDescent="0.3">
      <c r="B38" s="30"/>
      <c r="C38" s="31"/>
    </row>
    <row r="39" spans="2:5" x14ac:dyDescent="0.3">
      <c r="C39" s="18"/>
    </row>
    <row r="40" spans="2:5" x14ac:dyDescent="0.3">
      <c r="C40" s="18"/>
    </row>
    <row r="41" spans="2:5" ht="15.75" x14ac:dyDescent="0.3">
      <c r="B41" s="32" t="s">
        <v>30</v>
      </c>
      <c r="C41" s="32"/>
    </row>
    <row r="42" spans="2:5" ht="15.75" x14ac:dyDescent="0.3">
      <c r="B42" s="33" t="s">
        <v>31</v>
      </c>
      <c r="C42" s="33"/>
    </row>
    <row r="43" spans="2:5" ht="15.75" x14ac:dyDescent="0.3">
      <c r="B43" s="32" t="s">
        <v>32</v>
      </c>
      <c r="C43" s="32"/>
    </row>
    <row r="44" spans="2:5" ht="15.75" x14ac:dyDescent="0.3">
      <c r="B44" s="34"/>
      <c r="C44" s="34"/>
    </row>
    <row r="46" spans="2:5" ht="15.75" x14ac:dyDescent="0.3">
      <c r="B46" s="32" t="s">
        <v>33</v>
      </c>
      <c r="C46" s="32"/>
    </row>
    <row r="47" spans="2:5" ht="15.75" x14ac:dyDescent="0.3">
      <c r="B47" s="33" t="s">
        <v>34</v>
      </c>
      <c r="C47" s="33"/>
    </row>
    <row r="48" spans="2:5" ht="15.75" x14ac:dyDescent="0.3">
      <c r="B48" s="32" t="s">
        <v>35</v>
      </c>
      <c r="C48" s="32"/>
    </row>
  </sheetData>
  <mergeCells count="16">
    <mergeCell ref="B43:C43"/>
    <mergeCell ref="B46:C46"/>
    <mergeCell ref="B47:C47"/>
    <mergeCell ref="B48:C48"/>
    <mergeCell ref="B17:C17"/>
    <mergeCell ref="B18:C18"/>
    <mergeCell ref="B24:C24"/>
    <mergeCell ref="B34:C38"/>
    <mergeCell ref="B41:C41"/>
    <mergeCell ref="B42:C42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4DBFA-2EA0-4379-8E84-CDCCFF01C267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9B7B7CB2-BBE5-49A0-A4D6-610E987519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0C196D-43AB-45C4-8DFE-3CC62761ED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2025-08-06T20:57:46Z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