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JULIO 2025/"/>
    </mc:Choice>
  </mc:AlternateContent>
  <xr:revisionPtr revIDLastSave="1288" documentId="8_{1B0B7DF6-4215-4CA8-897F-5E3178B8811E}" xr6:coauthVersionLast="47" xr6:coauthVersionMax="47" xr10:uidLastSave="{30433047-CD5C-4966-B611-B5CD4F743CB0}"/>
  <bookViews>
    <workbookView xWindow="-120" yWindow="-120" windowWidth="29040" windowHeight="15720" xr2:uid="{CD2FB2FA-5C56-48C2-8BB9-AB49E6712513}"/>
  </bookViews>
  <sheets>
    <sheet name="INTERINATO JULIO 2025" sheetId="8" r:id="rId1"/>
  </sheets>
  <definedNames>
    <definedName name="_xlnm._FilterDatabase" localSheetId="0" hidden="1">#N/A</definedName>
    <definedName name="_xlnm.Print_Area" localSheetId="0">'INTERINATO JULIO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<sst xmlns="http://schemas.openxmlformats.org/spreadsheetml/2006/main" count="30" uniqueCount="27">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</sst>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9" fontId="23" fillId="35" borderId="2" xfId="3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zoomScale="80" zoomScaleNormal="80" zoomScaleSheetLayoutView="40" zoomScalePageLayoutView="40" workbookViewId="0">
      <selection activeCell="E23" sqref="E23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1"/>
      <c r="Q4" s="21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/>
      <c r="Q5" s="22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3"/>
      <c r="Q6" s="23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25" t="s">
        <v>2</v>
      </c>
      <c r="C9" s="11" t="s">
        <v>0</v>
      </c>
      <c r="D9" s="11" t="s">
        <v>21</v>
      </c>
      <c r="E9" s="11" t="s">
        <v>22</v>
      </c>
      <c r="F9" s="11" t="s">
        <v>18</v>
      </c>
      <c r="G9" s="11" t="s">
        <v>3</v>
      </c>
      <c r="H9" s="12" t="s">
        <v>4</v>
      </c>
      <c r="I9" s="11" t="s">
        <v>5</v>
      </c>
      <c r="J9" s="9" t="s">
        <v>1</v>
      </c>
      <c r="K9" s="9" t="s">
        <v>6</v>
      </c>
      <c r="L9" s="9" t="s">
        <v>7</v>
      </c>
      <c r="M9" s="9" t="s">
        <v>8</v>
      </c>
      <c r="N9" s="9" t="s">
        <v>9</v>
      </c>
      <c r="O9" s="10" t="s">
        <v>10</v>
      </c>
      <c r="P9" s="8"/>
      <c r="Q9" s="8"/>
    </row>
    <row r="10" spans="2:17" x14ac:dyDescent="0.25">
      <c r="B10" s="24">
        <v>1</v>
      </c>
      <c r="C10" s="14" t="s">
        <v>11</v>
      </c>
      <c r="D10" s="15" t="s">
        <v>23</v>
      </c>
      <c r="E10" s="14" t="s">
        <v>20</v>
      </c>
      <c r="F10" s="15" t="s">
        <v>14</v>
      </c>
      <c r="G10" s="14" t="s">
        <v>13</v>
      </c>
      <c r="H10" s="15" t="s">
        <v>15</v>
      </c>
      <c r="I10" s="16">
        <v>20000</v>
      </c>
      <c r="J10" s="17">
        <f>+I10*2.87%</f>
        <v>574</v>
      </c>
      <c r="K10" s="17">
        <v>3279.25</v>
      </c>
      <c r="L10" s="17">
        <f>+I10*3.04%</f>
        <v>608</v>
      </c>
      <c r="M10" s="17">
        <v>0</v>
      </c>
      <c r="N10" s="18">
        <f>SUM(J10:M10)</f>
        <v>4461.25</v>
      </c>
      <c r="O10" s="19">
        <f>+I10-N10</f>
        <v>15538.75</v>
      </c>
      <c r="P10" s="13"/>
      <c r="Q10" s="13"/>
    </row>
    <row r="11" spans="2:17" ht="15.75" thickBot="1" x14ac:dyDescent="0.3">
      <c r="B11" s="24">
        <v>2</v>
      </c>
      <c r="C11" s="14" t="s">
        <v>12</v>
      </c>
      <c r="D11" s="15" t="s">
        <v>23</v>
      </c>
      <c r="E11" s="14" t="s">
        <v>16</v>
      </c>
      <c r="F11" s="15" t="s">
        <v>14</v>
      </c>
      <c r="G11" s="14" t="s">
        <v>25</v>
      </c>
      <c r="H11" s="15" t="s">
        <v>15</v>
      </c>
      <c r="I11" s="16">
        <v>14000</v>
      </c>
      <c r="J11" s="17">
        <f>+I11*2.87%</f>
        <v>401.8</v>
      </c>
      <c r="K11" s="17">
        <v>2197.2199999999998</v>
      </c>
      <c r="L11" s="17">
        <f>+I11*3.04%</f>
        <v>425.6</v>
      </c>
      <c r="M11" s="17">
        <v>0</v>
      </c>
      <c r="N11" s="18">
        <f>SUM(J11:M11)</f>
        <v>3024.62</v>
      </c>
      <c r="O11" s="19">
        <f>+I11-N11</f>
        <v>10975.380000000001</v>
      </c>
      <c r="P11" s="13"/>
      <c r="Q11" s="13"/>
    </row>
    <row r="12" spans="2:17" s="7" customFormat="1" ht="24" thickBot="1" x14ac:dyDescent="0.4">
      <c r="B12" s="30" t="s">
        <v>17</v>
      </c>
      <c r="C12" s="31"/>
      <c r="D12" s="31"/>
      <c r="E12" s="31"/>
      <c r="F12" s="31"/>
      <c r="G12" s="31"/>
      <c r="H12" s="32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0"/>
      <c r="J14" s="20"/>
      <c r="K14" s="20"/>
      <c r="L14" s="20"/>
      <c r="M14" s="20"/>
      <c r="N14" s="20"/>
      <c r="O14" s="20"/>
    </row>
    <row r="15" spans="2:17" x14ac:dyDescent="0.25">
      <c r="I15" s="20"/>
      <c r="J15" s="20"/>
      <c r="K15" s="20"/>
      <c r="L15" s="20"/>
      <c r="M15" s="20"/>
      <c r="N15" s="20"/>
      <c r="O15" s="20"/>
    </row>
    <row r="16" spans="2:17" x14ac:dyDescent="0.25">
      <c r="I16" s="20"/>
      <c r="J16" s="20"/>
      <c r="K16" s="20"/>
      <c r="L16" s="20"/>
      <c r="M16" s="20"/>
      <c r="N16" s="20"/>
      <c r="O16" s="20"/>
    </row>
    <row r="17" spans="2:17" x14ac:dyDescent="0.25"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37.5" customHeight="1" x14ac:dyDescent="0.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JULIO 2025</vt:lpstr>
      <vt:lpstr>'INTERINATO JULIO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2025-08-01T14:13:35Z</cp:lastPrinted>
  <dcterms:created xsi:type="dcterms:W3CDTF">2022-03-30T18:50:35Z</dcterms:created>
  <dcterms:modified xsi:type="dcterms:W3CDTF">2025-08-01T14:25:57Z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