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cturgovdo.sharepoint.com/sites/DireccionEjecutivaCEIZTUR/Documentos compartidos/Compartido CEIZTUR/Finanzas CEIZTUR/DIRECTORIO COMÚN/Financiero_CEIZTUR/Documentos Billy/Departamento Financiero 2025/CUENTAS POR PAGAR 2025/7. Julio/"/>
    </mc:Choice>
  </mc:AlternateContent>
  <xr:revisionPtr revIDLastSave="204" documentId="8_{79CD8DC9-AE81-4DDB-A86A-A9C5B969D748}" xr6:coauthVersionLast="47" xr6:coauthVersionMax="47" xr10:uidLastSave="{EB712038-FBB1-484C-86D8-83BE7191DE8F}"/>
  <bookViews>
    <workbookView xWindow="-120" yWindow="-120" windowWidth="29040" windowHeight="15840" xr2:uid="{A818306E-12BF-4778-8512-AB81E5C2D6A9}"/>
  </bookViews>
  <sheets>
    <sheet name="INFORME PAGO A PROVEEDORES JULI" sheetId="1" r:id="rId1"/>
  </sheets>
  <definedNames>
    <definedName name="_xlnm._FilterDatabase" localSheetId="0" hidden="1">'INFORME PAGO A PROVEEDORES JULI'!$A$9:$N$143</definedName>
    <definedName name="_xlnm.Print_Area" localSheetId="0">'INFORME PAGO A PROVEEDORES JULI'!$A$1:$L$152</definedName>
    <definedName name="_xlnm.Print_Titles" localSheetId="0">'INFORME PAGO A PROVEEDORES JULI'!$1:$9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3" i="1" l="1"/>
  <c r="G142" i="1"/>
  <c r="K142" i="1"/>
  <c r="J81" i="1"/>
  <c r="J30" i="1" l="1"/>
  <c r="J29" i="1"/>
  <c r="J142" i="1" l="1"/>
  <c r="M146" i="1" l="1"/>
  <c r="M147" i="1" s="1"/>
</calcChain>
</file>

<file path=xl/sharedStrings.xml><?xml version="1.0" encoding="utf-8"?>
<sst xmlns="http://schemas.openxmlformats.org/spreadsheetml/2006/main" count="598" uniqueCount="395">
  <si>
    <t>COMITE EJECUTOR DE INFRAESTRUCTURAS DE ZONAS TURISTICAS CEIZTUR</t>
  </si>
  <si>
    <t>INFORME PAGO A PROVEEDORES</t>
  </si>
  <si>
    <t>ITEM</t>
  </si>
  <si>
    <t>PROVEEDOR</t>
  </si>
  <si>
    <t>CONCEPTO</t>
  </si>
  <si>
    <t>FACTURA No.(NCF)</t>
  </si>
  <si>
    <t>FECHA FACTURA</t>
  </si>
  <si>
    <t>MONTO FACTURADO</t>
  </si>
  <si>
    <t xml:space="preserve">FECHA FIN FACTURA </t>
  </si>
  <si>
    <t>MONTO PAGADO A LA FECHA</t>
  </si>
  <si>
    <t>MONTO PENDIENTE</t>
  </si>
  <si>
    <t>DOC. PAGO</t>
  </si>
  <si>
    <t>FECHA LIB</t>
  </si>
  <si>
    <t>Instituto de Formacion Turistica del Caribe</t>
  </si>
  <si>
    <t>Laboratorios Orbis, SA</t>
  </si>
  <si>
    <t>B1500000154</t>
  </si>
  <si>
    <t>Cros Publicidad, SRL</t>
  </si>
  <si>
    <t>Factura No. 4170, Servicios de agua fina botellon 5gls.</t>
  </si>
  <si>
    <t>B1500004170</t>
  </si>
  <si>
    <t>Tamira Group, SRL</t>
  </si>
  <si>
    <t>B1500000021</t>
  </si>
  <si>
    <t>SERD NET, SRL</t>
  </si>
  <si>
    <t>Freddy Bolivar De Jesus Almonte Brito</t>
  </si>
  <si>
    <t>Benesta, SRL</t>
  </si>
  <si>
    <t>Grupo Marfa, SRL</t>
  </si>
  <si>
    <t>Mytrak Technology, SRL</t>
  </si>
  <si>
    <t xml:space="preserve">	Almacenes Casa Vito, SRL</t>
  </si>
  <si>
    <t>Progescon, SRL</t>
  </si>
  <si>
    <t>Comercial Daniel Luciano Paredes, SRL</t>
  </si>
  <si>
    <t>Codom, SRL</t>
  </si>
  <si>
    <t>Factura No. 3016  Servicio de mantenimiento  correspondiente a  la flotilla vehicular del CEIZTUR y POLITUR.</t>
  </si>
  <si>
    <t>E450000003016</t>
  </si>
  <si>
    <t>Dita Services, SRL</t>
  </si>
  <si>
    <t xml:space="preserve"> Via Smart Auto Paint, SRL</t>
  </si>
  <si>
    <t xml:space="preserve">Factura No. 0085, Pago de deducible. </t>
  </si>
  <si>
    <t>B1500000085</t>
  </si>
  <si>
    <t>TECHBOX, EIRL</t>
  </si>
  <si>
    <t>Factura No. 3066  Servicio de mantenimiento  correspondiente a  la flotilla vehicular del CEIZTUR y POLITUR.</t>
  </si>
  <si>
    <t>E450000003066</t>
  </si>
  <si>
    <t>Factura No. 3071  Servicio de mantenimiento  correspondiente a  la flotilla vehicular del CEIZTUR y POLITUR.</t>
  </si>
  <si>
    <t>E450000003071</t>
  </si>
  <si>
    <t>Factura No. 3080  Servicio de mantenimiento  correspondiente a  la flotilla vehicular del CEIZTUR y POLITUR.</t>
  </si>
  <si>
    <t>E450000003080</t>
  </si>
  <si>
    <t>Wendy's Muebles, SRL</t>
  </si>
  <si>
    <t>E450000015551</t>
  </si>
  <si>
    <t>Factura No. 3114  Servicio de mantenimiento  correspondiente a  la flotilla vehicular del CEIZTUR y POLITUR.</t>
  </si>
  <si>
    <t>E450000003114</t>
  </si>
  <si>
    <t>Factura No. 3121  Servicio de mantenimiento  correspondiente a  la flotilla vehicular del CEIZTUR y POLITUR.</t>
  </si>
  <si>
    <t>E450000003121</t>
  </si>
  <si>
    <t>Factura No. 3126  Servicio de mantenimiento  correspondiente a  la flotilla vehicular del CEIZTUR y POLITUR.</t>
  </si>
  <si>
    <t>E450000003126</t>
  </si>
  <si>
    <t>Factura No. 3127  Servicio de mantenimiento  correspondiente a  la flotilla vehicular del CEIZTUR y POLITUR.</t>
  </si>
  <si>
    <t>E450000003127</t>
  </si>
  <si>
    <t>Factura No. 3131  Servicio de mantenimiento  correspondiente a  la flotilla vehicular del CEIZTUR y POLITUR.</t>
  </si>
  <si>
    <t>E450000003131</t>
  </si>
  <si>
    <t>Factura No. 3133  Servicio de mantenimiento  correspondiente a  la flotilla vehicular del CEIZTUR y POLITUR.</t>
  </si>
  <si>
    <t>E450000003133</t>
  </si>
  <si>
    <t>Factura No. 3137  Servicio de mantenimiento  correspondiente a  la flotilla vehicular del CEIZTUR y POLITUR.</t>
  </si>
  <si>
    <t>E450000003137</t>
  </si>
  <si>
    <t>GTG Industrial, SRL</t>
  </si>
  <si>
    <t>Factura No. 3138  Servicio de mantenimiento  correspondiente a  la flotilla vehicular del CEIZTUR y POLITUR.</t>
  </si>
  <si>
    <t>E450000003138</t>
  </si>
  <si>
    <t>Factura No. 3143  Servicio de mantenimiento  correspondiente a  la flotilla vehicular del CEIZTUR y POLITUR.</t>
  </si>
  <si>
    <t>E450000003143</t>
  </si>
  <si>
    <t>Factura No. 3191  Servicio de mantenimiento  correspondiente a  la flotilla vehicular del CEIZTUR y POLITUR.</t>
  </si>
  <si>
    <t>E450000003191</t>
  </si>
  <si>
    <t>SMO Mujeres Industriales, SRL</t>
  </si>
  <si>
    <t>B1500000052</t>
  </si>
  <si>
    <t>Suplidora Reysa, EIRL</t>
  </si>
  <si>
    <t>Pago Fact. No. 0081, Cub. No. 5 Proy. No.423 Contrato No. 30-2024; Reparación del Malecón Santo Domingo Este, Provincia Santo Domingo.</t>
  </si>
  <si>
    <t>B1500000081</t>
  </si>
  <si>
    <t>Construcciones Civiles y Proyectos Agregados CONCIPRA, SRL</t>
  </si>
  <si>
    <t>B1500000112</t>
  </si>
  <si>
    <t>Infomatic, SRL</t>
  </si>
  <si>
    <t>Factura No. 0241. Servicio de mantenimiento de garantia extendida para un servidor de la institucion.</t>
  </si>
  <si>
    <t>B1500000241</t>
  </si>
  <si>
    <t>Pago Fact. 0111. Contratación de Servicio de Mantenimiento Preventivo y Correctivo Para Barredoras de la Institución, según anexos.</t>
  </si>
  <si>
    <t>B1500000111</t>
  </si>
  <si>
    <t>Pago Factura No. 0261, Servicio de monitoreo de GPS de la flotilla vehicular del CEIZTUR, correspondiente al mes de mayo del 2025, según anexos.</t>
  </si>
  <si>
    <t>B1500000261</t>
  </si>
  <si>
    <t>Consorcio Malecón Santa Bárbara</t>
  </si>
  <si>
    <t>No aplica</t>
  </si>
  <si>
    <t>Constructora Sol BKJ, SRL</t>
  </si>
  <si>
    <t>Pago factura No. 1020, Servicio de almuerzo empresarial para los colaboradores del CEIZTUR.</t>
  </si>
  <si>
    <t>B1500001020</t>
  </si>
  <si>
    <t xml:space="preserve">Factura No. 0265, Servicio de limpieza de alcantarillas en la Av. La Marina. </t>
  </si>
  <si>
    <t>B1500000265</t>
  </si>
  <si>
    <t xml:space="preserve">Factura No. 3684, Pago deducible. </t>
  </si>
  <si>
    <t>B1500003684</t>
  </si>
  <si>
    <t>Pago factura No. 0053. Contratación de Servicio de Desayunos y Almuerzos para los Operativos del Programa Nacional de Limpieza de Playas, Balnearios y Emergencias o Situaciones Prevista del PNLPB, destinado a MiPymes, (265 desayunos y 265 almuerzos Zona Sur.</t>
  </si>
  <si>
    <t>B1500000053</t>
  </si>
  <si>
    <t>Total General</t>
  </si>
  <si>
    <t>Preparado Por</t>
  </si>
  <si>
    <t>Revisado Por</t>
  </si>
  <si>
    <t>Aprobado Por</t>
  </si>
  <si>
    <t>Leidy Hurtado</t>
  </si>
  <si>
    <t>Anyolani Nolasco</t>
  </si>
  <si>
    <t xml:space="preserve">Jose Luis Mañón  </t>
  </si>
  <si>
    <t>Analista y/o Tecnico Financiero</t>
  </si>
  <si>
    <t>Encargada División Contabilidad</t>
  </si>
  <si>
    <t xml:space="preserve"> Encargado Financiero </t>
  </si>
  <si>
    <t>AL 31/7/2025</t>
  </si>
  <si>
    <t>Pendiente</t>
  </si>
  <si>
    <t>Santo Domingo Motors Company SA</t>
  </si>
  <si>
    <t xml:space="preserve">Pendiente </t>
  </si>
  <si>
    <t>Factura No. 3326  Servicio de mantenimiento  correspondiente a  la flotilla vehicular del CEIZTUR y POLITUR.</t>
  </si>
  <si>
    <t>E450000003326</t>
  </si>
  <si>
    <t xml:space="preserve">Factura no. 3350. Servicio de mantenimiento correpondiente a la flotilla vehicular del CEIZTUR y POLITUR. </t>
  </si>
  <si>
    <t>E450000003350</t>
  </si>
  <si>
    <t xml:space="preserve">Factura no. 3336. Servicio de mantenimiento correpondiente a la flotilla vehicular del CEIZTUR y POLITUR. </t>
  </si>
  <si>
    <t>E450000003336</t>
  </si>
  <si>
    <t xml:space="preserve">Factura no. 3331. Servicio de mantenimiento correpondiente a la flotilla vehicular del CEIZTUR y POLITUR. </t>
  </si>
  <si>
    <t>E450000003331</t>
  </si>
  <si>
    <t xml:space="preserve">Factura no. 3338. Servicio de mantenimiento correpondiente a la flotilla vehicular del CEIZTUR y POLITUR. </t>
  </si>
  <si>
    <t>E450000003338</t>
  </si>
  <si>
    <t xml:space="preserve">Factura no. 3332. Servicio de mantenimiento correpondiente a la flotilla vehicular del CEIZTUR y POLITUR. </t>
  </si>
  <si>
    <t>E450000003332</t>
  </si>
  <si>
    <t xml:space="preserve">Factura no. 3339. Servicio de mantenimiento correpondiente a la flotilla vehicular del CEIZTUR y POLITUR. </t>
  </si>
  <si>
    <t>E450000003339</t>
  </si>
  <si>
    <t xml:space="preserve">Factura no. 3343. Servicio de mantenimiento correpondiente a la flotilla vehicular del CEIZTUR y POLITUR. </t>
  </si>
  <si>
    <t>E450000003343</t>
  </si>
  <si>
    <t xml:space="preserve">Factura no. 3456. Servicio de mantenimiento correpondiente a la flotilla vehicular del CEIZTUR y POLITUR. </t>
  </si>
  <si>
    <t>E450000003456</t>
  </si>
  <si>
    <t xml:space="preserve">Factura no. 3337. Servicio de mantenimiento correpondiente a la flotilla vehicular del CEIZTUR y POLITUR. </t>
  </si>
  <si>
    <t>E450000003337</t>
  </si>
  <si>
    <t xml:space="preserve">Factura no. 3325. Servicio de mantenimiento correpondiente a la flotilla vehicular del CEIZTUR y POLITUR. </t>
  </si>
  <si>
    <t>E450000003325</t>
  </si>
  <si>
    <t>Factura No. 3389  Servicio de mantenimiento  correspondiente a  la flotilla vehicular del CEIZTUR y POLITUR.</t>
  </si>
  <si>
    <t>E450000003389</t>
  </si>
  <si>
    <t>Factura No. 3390  Servicio de mantenimiento  correspondiente a  la flotilla vehicular del CEIZTUR y POLITUR.</t>
  </si>
  <si>
    <t>E450000003390</t>
  </si>
  <si>
    <t>Factura No. 3387  Servicio de mantenimiento  correspondiente a  la flotilla vehicular del CEIZTUR y POLITUR.</t>
  </si>
  <si>
    <t>E450000003387</t>
  </si>
  <si>
    <t>Factura No. 3374  Servicio de mantenimiento  correspondiente a  la flotilla vehicular del CEIZTUR y POLITUR.</t>
  </si>
  <si>
    <t>E450000003374</t>
  </si>
  <si>
    <t>Factura No. 3470  Servicio de mantenimiento  correspondiente a  la flotilla vehicular del CEIZTUR y POLITUR.</t>
  </si>
  <si>
    <t>E450000003470</t>
  </si>
  <si>
    <t>Factura No. 3471  Servicio de mantenimiento  correspondiente a  la flotilla vehicular del CEIZTUR y POLITUR.</t>
  </si>
  <si>
    <t>E450000003471</t>
  </si>
  <si>
    <t>Implementos y Maquinarias (IMCA), SA</t>
  </si>
  <si>
    <t xml:space="preserve">Pago factura No. 0175. Sercicio de mantenimiento general de Los tractores de la institucion. </t>
  </si>
  <si>
    <t>E450000000175</t>
  </si>
  <si>
    <t>Factura No. 3500  Servicio de mantenimiento  correspondiente a  la flotilla vehicular del CEIZTUR y POLITUR.</t>
  </si>
  <si>
    <t>E450000003500</t>
  </si>
  <si>
    <t>Factura No. 3505  Servicio de mantenimiento  correspondiente a  la flotilla vehicular del CEIZTUR y POLITUR.</t>
  </si>
  <si>
    <t>E450000003505</t>
  </si>
  <si>
    <t>Seguros Reservas, SA</t>
  </si>
  <si>
    <t xml:space="preserve">Factura no. 6887. Renovacion de la poliza de seguro no. 2-2-814-0014122 correspondiente a 6 tractores Jhon Deere y 4 barredoras Surf Rake. </t>
  </si>
  <si>
    <t>E450000006887</t>
  </si>
  <si>
    <t xml:space="preserve">Pago factura No. 0184. Sercicio de mantenimiento general de Los tractores de la institucion. </t>
  </si>
  <si>
    <t>E450000000184</t>
  </si>
  <si>
    <t xml:space="preserve">Pago factura No. 0185. Sercicio de mantenimiento general de Los tractores de la institucion. </t>
  </si>
  <si>
    <t>E450000000185</t>
  </si>
  <si>
    <t>Factura No. 3559  Servicio de mantenimiento  correspondiente a  la flotilla vehicular del CEIZTUR y POLITUR.</t>
  </si>
  <si>
    <t>E450000003559</t>
  </si>
  <si>
    <t>Factura No. 3573  Servicio de mantenimiento  correspondiente a  la flotilla vehicular del CEIZTUR y POLITUR.</t>
  </si>
  <si>
    <t>E450000003573</t>
  </si>
  <si>
    <t>Factura No. 3581  Servicio de mantenimiento  correspondiente a  la flotilla vehicular del CEIZTUR y POLITUR.</t>
  </si>
  <si>
    <t>E450000003581</t>
  </si>
  <si>
    <t>Alda Group &amp; Consulting SRL</t>
  </si>
  <si>
    <t>Factura no. 0147. Adquisicion de instrumentos de medicion hormigon y telurometros para uso del departamento de ingieneria de la institucion.</t>
  </si>
  <si>
    <t>B1500000147</t>
  </si>
  <si>
    <t>Factura No. 0118, Estudios de suelo Palya los Minos, Rios San Juan, Maria Trinidad Sanchez.</t>
  </si>
  <si>
    <t>B1500000118</t>
  </si>
  <si>
    <t>Factura No. 0119, Estudio de suelo Extension Mirador Punta Rusia, Puerto Plata</t>
  </si>
  <si>
    <t>B1500000119</t>
  </si>
  <si>
    <t>Factura no. 1030. Servicio de almuerzo para los colaboradores del CEIZTUR.</t>
  </si>
  <si>
    <t>B1500001030</t>
  </si>
  <si>
    <t>Factura no. 1029. Servicio de almuerzo para los colaboradores del CEIZTUR.</t>
  </si>
  <si>
    <t>B1500001029</t>
  </si>
  <si>
    <t>Factura No. 0120, Estudios de suelo Extension Sosua Sur, Puerto Plata.</t>
  </si>
  <si>
    <t>B1500000120</t>
  </si>
  <si>
    <t xml:space="preserve">Pago factura No. 0188. Sercicio de mantenimiento general de Los tractores de la institucion. </t>
  </si>
  <si>
    <t>E450000000188</t>
  </si>
  <si>
    <t xml:space="preserve">Factura no. 1147. Servicios de tramites legales de documentos. </t>
  </si>
  <si>
    <t>B1500001147</t>
  </si>
  <si>
    <t xml:space="preserve">S.M.O Mujeres Industriales, SRL </t>
  </si>
  <si>
    <t>Factura 0055. Servicio de desayuno y almuerzo pre-empacado para operativos de limpieza del  PNLPB</t>
  </si>
  <si>
    <t>B1500000055</t>
  </si>
  <si>
    <t xml:space="preserve">Almacenes Casa Vito, SRL </t>
  </si>
  <si>
    <t>Pago factura No. 0112. Sercicio de mantenimiento general de las barredoras de playas.</t>
  </si>
  <si>
    <t>Grupo Diario Libre, SA</t>
  </si>
  <si>
    <t>Factura No. 0444. Servicio de publicacionen en medios de circulacion nacional el  proceso CEIZTUR-LPN-2025-0002.</t>
  </si>
  <si>
    <t>E450000000444</t>
  </si>
  <si>
    <t>Altice Dominicana, SA</t>
  </si>
  <si>
    <t>Pago Facturas No 5551, por los servicios de renta mensual de Internet móvil para las cámaras de vídeo vigilancia instaladas en Playa Macao correspondientes al mes de junio y julio del 2025, según anexos.</t>
  </si>
  <si>
    <t>Completo</t>
  </si>
  <si>
    <t>2393</t>
  </si>
  <si>
    <t>Auto Mecánica Gómez &amp; Asociados, SRL</t>
  </si>
  <si>
    <t>2340</t>
  </si>
  <si>
    <t>Pago factura No. 3593. Contratación de los Servicios de Mantenimientos preventivos y correctivos en Taller de los Vehículos de la Institución, Dirigido a MIPYMES, (Desabolladura y Pintura según anexos.</t>
  </si>
  <si>
    <t>B1500003593</t>
  </si>
  <si>
    <t>Pago factura No. 3594. Contratación de los Servicios de Mantenimientos preventivos y correctivos en Taller de los Vehículos de la Institución, Dirigido a MIPYMES, (Desabolladura y Pintura según anexos.</t>
  </si>
  <si>
    <t>B1500003594</t>
  </si>
  <si>
    <t>Pago factura No. 3595. Contratación de los Servicios de Mantenimientos preventivos y correctivos en Taller de los Vehículos de la Institución, Dirigido a MIPYMES, (Desabolladura y Pintura según anexos.</t>
  </si>
  <si>
    <t>B1500003595</t>
  </si>
  <si>
    <t>Pago factura No. 3596. Contratación de los Servicios de Mantenimientos preventivos y correctivos en Taller de los Vehículos de la Institución, Dirigido a MIPYMES, (Desabolladura y Pintura según anexos.</t>
  </si>
  <si>
    <t>B1500003596</t>
  </si>
  <si>
    <t>Pago factura No. 3597. Contratación de los Servicios de Mantenimientos preventivos y correctivos en Taller de los Vehículos de la Institución, Dirigido a MIPYMES, (Desabolladura y Pintura según anexos.</t>
  </si>
  <si>
    <t>B1500003592</t>
  </si>
  <si>
    <t>Pago factura No. 3598. Contratación de los Servicios de Mantenimientos preventivos y correctivos en Taller de los Vehículos de la Institución, Dirigido a MIPYMES, (Desabolladura y Pintura según anexos.</t>
  </si>
  <si>
    <t>B1500003598</t>
  </si>
  <si>
    <t>Pago factura No. 3600. Contratación de los Servicios de Mantenimientos preventivos y correctivos en Taller de los Vehículos de la Institución, Dirigido a MIPYMES, (Desabolladura y Pintura según anexos.</t>
  </si>
  <si>
    <t>B1500003600</t>
  </si>
  <si>
    <t>Pago factura No. 3601. Contratación de los Servicios de Mantenimientos preventivos y correctivos en Taller de los Vehículos de la Institución, Dirigido a MIPYMES, (Desabolladura y Pintura según anexos.</t>
  </si>
  <si>
    <t>B1500003601</t>
  </si>
  <si>
    <t>Pago factura No. 3592. Contratación de los Servicios de Mantenimientos preventivos y correctivos en Taller de los Vehículos de la Institución, Dirigido a MIPYMES, (Desabolladura y Pintura según anexos.</t>
  </si>
  <si>
    <t>Pago factura No. 3599. Contratación de los Servicios de Mantenimientos preventivos y correctivos en Taller de los Vehículos de la Institución, Dirigido a MIPYMES, (Desabolladura y Pintura según anexos.</t>
  </si>
  <si>
    <t>B1500003599</t>
  </si>
  <si>
    <t>2677</t>
  </si>
  <si>
    <t>Pago facturas No. 0591. Servicio de Fumigación y Desinfección para las Oficinas de la Institución por un periodo de 6 meses destinado a MiPymes correspondiente al mes de junio 2025, según anexos.</t>
  </si>
  <si>
    <t>B1500000591</t>
  </si>
  <si>
    <t>Humano  Seguros  S A</t>
  </si>
  <si>
    <t>Pago factura No. 2292, Correspondiente al mes de julio 2025, del Seguro Medico de Salud a los empleados del CEIZTUR, según anexos.</t>
  </si>
  <si>
    <t>E45000004745</t>
  </si>
  <si>
    <t>Pago factura No. 0235, Servicios de Contratación de Estudios Médicos de preempleo para el CEIZTUR, según anexos.</t>
  </si>
  <si>
    <t>B1500000235</t>
  </si>
  <si>
    <t>2640</t>
  </si>
  <si>
    <t>B&amp;F MERCANTIL, SRL</t>
  </si>
  <si>
    <t>Pago factura No.1211. Adquisición de Materiales Ferreteros para uso de las Diferentes Áreas de la Institución ,destinado a MiPymes, según anexos</t>
  </si>
  <si>
    <t>B1500001211</t>
  </si>
  <si>
    <t>2371</t>
  </si>
  <si>
    <t>Equipkitchen, SRL</t>
  </si>
  <si>
    <t>Pago factura No. 0052. Suministro e instalación de hornos industriales para Proyecto en Santa Barbara de Samaná, Provincia de Samaná, según anexos,</t>
  </si>
  <si>
    <t>1955 General Business, Bienes y Servicios, SRL</t>
  </si>
  <si>
    <t>Pago factura No. 0088, Adquisición de equipos de medición para ser usado en control de calidad y fiscalización, relanzamiento (Medidor de distancia laser). según anexos.</t>
  </si>
  <si>
    <t>B1500000088</t>
  </si>
  <si>
    <t>Pago Factura No.6708. Inclusión, Modificación y aumento en las pólizas de Seguro No. 2-2-502-0262235:Vehículos de Motor Flotilla y 2-2-503-0262255 Resp. Civil de exceso vehículos de Motor. Con vigencia del 01 de julio del 2025 hasta 30 septiembre 2025</t>
  </si>
  <si>
    <t>E450000006708</t>
  </si>
  <si>
    <t>2625</t>
  </si>
  <si>
    <t>Pago Factura No6709.Inclusión, Modificación y aumento en las pólizas de Seguro No. 2-2-502-0262235:Vehículos de Motor Flotilla y 2-2-503-0262255 Resp. Civil de exceso vehículos de Motor. Con vigencia del 01 de julio del 2025 hasta 30 septiembre 2025</t>
  </si>
  <si>
    <t>E450000006709</t>
  </si>
  <si>
    <t>Implementos y Maquinarias (IMCA), S.A.</t>
  </si>
  <si>
    <t>Pago facturas No. 0170,  Contratacion de Servicio de mantenimiento general y reparación por garantía de tractores y barredoras para limpieza de playas del PNLPB, segun anexos.</t>
  </si>
  <si>
    <t>E450000000170</t>
  </si>
  <si>
    <t>31/2/2025</t>
  </si>
  <si>
    <t>2648</t>
  </si>
  <si>
    <t>Pago facturas No. 0171,  Contratacion de Servicio de mantenimiento general y reparación por garantía de tractores y barredoras para limpieza de playas del PNLPB, segun anexos.</t>
  </si>
  <si>
    <t>E4500000000171</t>
  </si>
  <si>
    <t>Pago factura No. 5069. Adquisición Materiales de Limpieza para uso de la institución, destinado a MiPymes (cepillos plasticos), segun anexos.</t>
  </si>
  <si>
    <t>B1500005069</t>
  </si>
  <si>
    <t>Xiomara Del Carmen  Marmolejos  Acosta</t>
  </si>
  <si>
    <t>Pago Factura No.0094; Por el Alquiler de un inmueble que aloja oficinas de la policía de Turismo POLITUR, correspondiente al mes de julio 2025.</t>
  </si>
  <si>
    <t>B1500000094</t>
  </si>
  <si>
    <t>2377</t>
  </si>
  <si>
    <t>Pago Facturas No. 6340., por los servicios de renta mensual de Internet móvil para las cámaras de vídeo vigilancia instaladas en Playa Macao correspondientes al mes de junio y julio del 2025, según anexos.</t>
  </si>
  <si>
    <t>E450000016340</t>
  </si>
  <si>
    <t>Roslyn, SRL</t>
  </si>
  <si>
    <t>Pago factura No. 0408. Adquisición Materiales de Limpieza para uso de la institución, destinado a MiPymes (zafacon), segun anexos.</t>
  </si>
  <si>
    <t>B1500000408</t>
  </si>
  <si>
    <t>Centro de Exportacion e Inversiones de la Republica Dominicana</t>
  </si>
  <si>
    <t>Pago Factura No. 0078. Cesión de derecho Contrato 32-2021 por los gastos de mantenimiento del edificio del CEI-RD espacio concedido al CEIZTUR, correspondiente al mes de julio 2025.</t>
  </si>
  <si>
    <t>B1500000078</t>
  </si>
  <si>
    <t>2346</t>
  </si>
  <si>
    <t>Pago Fact. No 1140, por concepto de Tramites Legales de Documentos, según anexos.</t>
  </si>
  <si>
    <t>B1500001140</t>
  </si>
  <si>
    <t>Flow, SRL</t>
  </si>
  <si>
    <t>Pago factura No. 0037. Equipamiento de Politur en el Malecón de Samaná, Provincia Samaná, destinado a MiPymes Mujer, relanzamiento, según anexos.</t>
  </si>
  <si>
    <t>E450000000037</t>
  </si>
  <si>
    <t>2643</t>
  </si>
  <si>
    <t>INSTITUTO DE FORMACION TURISTICA DEL CARIBE</t>
  </si>
  <si>
    <t>Pago factura No. 1024. Correspondiente al servicio de almuerzo para los empleados del CEIZTUR, del 23 al 27 de junio y del 30 de junio al 04 de julio de 2025, según anexos.</t>
  </si>
  <si>
    <t>B1500001024</t>
  </si>
  <si>
    <t>Pago factura No.1025. Correspondiente al servicio de almuerzo para los empleados del CEIZTUR, del 23 al 27 de junio y del 30 de junio al 04 de julio de 2025, según anexos.</t>
  </si>
  <si>
    <t>B1500001025</t>
  </si>
  <si>
    <t>Pago factura No. 1219. Adquisición de Artículos para los Baños de la Institución, destinado a MiPymes, segun anexos.</t>
  </si>
  <si>
    <t>B1500001219</t>
  </si>
  <si>
    <t>Resolución Técnica Aldaso, EIRL</t>
  </si>
  <si>
    <t>Pago facturas No. 0374. Contratación de Servicio Mantenimiento Correctivo y Preventivo de las Impresoras, por un periodo de 6 meses para uso de la Institución, destinado a MiPymes,(mes de julio) según  anexos.</t>
  </si>
  <si>
    <t>B1500000374</t>
  </si>
  <si>
    <t>Pago facturas No. 0375. Contratación de Servicio Mantenimiento Correctivo y Preventivo de las Impresoras, por un periodo de 6 meses para uso de la Institución, destinado a MiPymes,(mes de julio) según  anexos.</t>
  </si>
  <si>
    <t>B1500000375</t>
  </si>
  <si>
    <t>LUCEMAS SUPPLY, SRL</t>
  </si>
  <si>
    <t>Pago factura No. 0244. Adquisición de Bebederos y Nevera Pequeña para las Áreas de la Institución, destinado a MiPymes Mujer (pago de nevera pequeña), según anexos.</t>
  </si>
  <si>
    <t>B1500000244</t>
  </si>
  <si>
    <t>Seconin, SRL</t>
  </si>
  <si>
    <t>Pago fact. No. 0089, Cub. No. 9 Proy. No. 393, Contrato. No. 6-2023; Construcción de Edificio de ADOMPRETUR, Centro Histórico, Provincia Puerto Plata, Relanzamiento.</t>
  </si>
  <si>
    <t>B1500000089</t>
  </si>
  <si>
    <t>Pago factura No. 0793. Adquisición de 400 Fardos de Agua para los Brigadistas que estarán Participando en el Operativo de Limpieza realizado el PNLPB, destinado a MlPymes Mujer (66 fardos).</t>
  </si>
  <si>
    <t>B1500000793</t>
  </si>
  <si>
    <t>Comercializadora Kimarco, SRL</t>
  </si>
  <si>
    <t>Pago factura No. 0237. Adquisición de Bebederos y Nevera Pequeña para las Áreas de la Institución, destinado a MiPymes Mujer (pago de bebederos), segun anexos.</t>
  </si>
  <si>
    <t>B1500000237</t>
  </si>
  <si>
    <t>COMPANIA DOMINICANA DE TELEFONOS C POR A</t>
  </si>
  <si>
    <t>Pago Factura No.0444, Servicios de Renta Mensual de las Flotas del CEIZTUR, correspondiente al mes de junio  2025, según anexos.</t>
  </si>
  <si>
    <t>E450000080444</t>
  </si>
  <si>
    <t>2586</t>
  </si>
  <si>
    <t>Agencia Bella, SAS.</t>
  </si>
  <si>
    <t>Pago Factura No. 0296. Servicio de Mantenimiento Preventivo y Correctivo para Motocicleta Utilizada para Mensajería Externa del CEIZTUR, según anexos.</t>
  </si>
  <si>
    <t>E450000000296</t>
  </si>
  <si>
    <t>Pago Fact. No. 0168, Cub. No.24 Proy. No.371 Cont. No.2-2022; Mejoramiento del Malecón Santo Domingo Este.</t>
  </si>
  <si>
    <t>B1500000168</t>
  </si>
  <si>
    <t>Pago Factura No. 0154; Adquisición de componentes y accesorios tecnológicos para la institución, destinado a MiPymes.(Disco de estado Solido,SSD),según anexos.</t>
  </si>
  <si>
    <t>Inversiones Express, SRL</t>
  </si>
  <si>
    <t>Pago factura No. 0163.Adquisicion de renovación de licencias informática para uso de esta Institución, según anexos.</t>
  </si>
  <si>
    <t>B1500000163</t>
  </si>
  <si>
    <t>Pago factura No. 0715. Equipamiento de enseres eléctricos de módulos del Malecón de Samaná, Provincia Samaná (7 freezer, 3 planchas asadoras, 1 bebedero, 7 extractores de grasa, 1 nevera y 14 tanques de gas), segun anexos.</t>
  </si>
  <si>
    <t>B1500000715</t>
  </si>
  <si>
    <t>2573</t>
  </si>
  <si>
    <t>Difo Eléctromecanica, SRL</t>
  </si>
  <si>
    <t>Pago factura No. 0311. Adquisición e instalación de Equipo de Climatización para distintas áreas de la institución, segun anexos.</t>
  </si>
  <si>
    <t>B1500000311</t>
  </si>
  <si>
    <t>2592</t>
  </si>
  <si>
    <t>SDQ Training Center, SRL</t>
  </si>
  <si>
    <t>Pago factura No. 0306. Capacitación para el Departamento de Ingeniería dela Institución. (Curso Instalacion de Sistemas Revit MEP), segun anexos.</t>
  </si>
  <si>
    <t>B1500000306</t>
  </si>
  <si>
    <t>2606</t>
  </si>
  <si>
    <t>Pago factura No. 0794. Adquisición de 400 Fardos de Agua para los Brigadistas que estarán Participando en el Operativo de Limpieza realizado por el PNLPB, destinado a MiPymes Mujer (66 fardos).</t>
  </si>
  <si>
    <t>B1500000794</t>
  </si>
  <si>
    <t>2571</t>
  </si>
  <si>
    <t>Pago Fact. No. 0023, Cub. No.15 Proy. No.377 Cont. No. 9-2022; Mejoramiento del Drenaje Pluvial y Obras Complementarias, Malecón Santa Barbara; Lote 2: Mejoramiento del tramo Oeste del Malecón Santa Barbara, Samaná.</t>
  </si>
  <si>
    <t>B1500000023</t>
  </si>
  <si>
    <t>Pago factura No. 1275. Adquisición de bultos térmicos para uso en actividad de integración, según anexos.</t>
  </si>
  <si>
    <t>B1500001275</t>
  </si>
  <si>
    <t>2680</t>
  </si>
  <si>
    <t>2P Technology, SRL</t>
  </si>
  <si>
    <t>Pago factura No. 1337. Contratación de Renovación de Licencias para uso de la Institución, destinado a MyPymes Mujer, segun anexos.</t>
  </si>
  <si>
    <t>B1500001337</t>
  </si>
  <si>
    <t>2650</t>
  </si>
  <si>
    <t>Pago factura No. 0561. Servicio de Alquiler de Furgón para almacén provisional de los trabajos de restauración del monumento Alcázar de Colon, Ciudad, Colonial, Distrito Nacional, (Pago Julio), segun anexos.</t>
  </si>
  <si>
    <t>B1500000561</t>
  </si>
  <si>
    <t>2664</t>
  </si>
  <si>
    <t>Pago factura No. 1339. Adquisición de Equipos y Accesorios Tecnológicos, para uso de la Institucion, destinado a MiPymes, segun anexos.</t>
  </si>
  <si>
    <t>B1500001339</t>
  </si>
  <si>
    <t>2683</t>
  </si>
  <si>
    <t>Pago Factura No. 0271, Servicio de monitoreo de GPS de la flotilla vehicular del CEIZTUR, correspondiente al mes de julio del 2025, según anexos.</t>
  </si>
  <si>
    <t>B1500000271</t>
  </si>
  <si>
    <t>2646</t>
  </si>
  <si>
    <t>Manatech Group, SRL</t>
  </si>
  <si>
    <t>Pago factura No. 0170. Adquisición de Equipos y Componentes Tecnológicos de distintos Departamentos de la Institución, destinado a MiPymes (FortiAP FAP-231GA y Fortigate 200G), segun anexos.</t>
  </si>
  <si>
    <t>B1500000170</t>
  </si>
  <si>
    <t>2597</t>
  </si>
  <si>
    <t>Pago facturas No. 0601. Servicio de Fumigación y Desinfección para las Oficinas de la Institución por un periodo de 6 meses destinado a MiPymes correspondiente al mes de julio 2025, según anexos.</t>
  </si>
  <si>
    <t>B1500000601</t>
  </si>
  <si>
    <t>2652</t>
  </si>
  <si>
    <t>Pago facturas No. 0602. Servicio de Fumigación y Desinfección para las Oficinas de la Institución por un periodo de 6 meses destinado a MiPymes correspondiente al mes de julio 2025, según anexos.</t>
  </si>
  <si>
    <t>B1500000602</t>
  </si>
  <si>
    <t>2653</t>
  </si>
  <si>
    <t>Estación De Servicios Coral, SRL</t>
  </si>
  <si>
    <t>Pago factura No. 1266, Adquisición de tickets de para la flotilla vehicular (aéreas operativas y administrativas) de la institución, según anexos.</t>
  </si>
  <si>
    <t>B1500001266</t>
  </si>
  <si>
    <t>2690</t>
  </si>
  <si>
    <t>Devialsa, Desarrollo Vial, SRL</t>
  </si>
  <si>
    <t>Pago Fact. No. 0381, Cub. No.2 Proy. No. 424  Cont. No. 28-2024; Reconstrucción Vía de Acceso a Playa Teco, Distrito Municipal Maimón, Provincia Puerto Plata.</t>
  </si>
  <si>
    <t>B1500000381</t>
  </si>
  <si>
    <t>2619</t>
  </si>
  <si>
    <t>Constructora  Rodi, SRL</t>
  </si>
  <si>
    <t>Pago Fact. No. 0064, Cub. No. 1  Proy. No.419 Contrato No. 23-2024; Reconstrucción Calle Colon, Eugenio María de Hostos y Callejón de Regina, Ciudad Colonial, Distrito Nacional.</t>
  </si>
  <si>
    <t>B1500000064</t>
  </si>
  <si>
    <t>2669</t>
  </si>
  <si>
    <t>Pago Fact. No. 0085, Cub. No. 3  Proy. No.418 Contrato No. 20-2024; Construcción de Muelle Marítimo en el Distrito Municipal Caleta, Provincia La Romana.</t>
  </si>
  <si>
    <t>2671</t>
  </si>
  <si>
    <t>Project and Construction Services PCS, SRL</t>
  </si>
  <si>
    <t>Pago Fact. No. 0323, Cub. No.5, Proy. No.408 Contrato No.1-2024; Construcción de la Terminal Turística del Puerto de Barahona, Municipio Santa Cruz, Provincia Barahona. Lote 1: Demoliciones, Mejoramiento de Suelo, Nivelación y Confección de Plataforma.</t>
  </si>
  <si>
    <t>B1500000323</t>
  </si>
  <si>
    <t>2691</t>
  </si>
  <si>
    <t>Constructora  Kuky Silverio Industrial , SRL</t>
  </si>
  <si>
    <t>Pago Fact. No. 0021, Cub. No.16  Proy. No.379 Contrato No.13-2022; Reconstrucción de las Infraestructuras Recreativas del Malecón de San Pedro de Macorís.</t>
  </si>
  <si>
    <t>2686</t>
  </si>
  <si>
    <t>Constructora CAG, SRL</t>
  </si>
  <si>
    <t>Pago fact. No.0102, Cub. No.5 Proy. No.401  Contrato No.22-2023; Construcción de Parque Urbano, Municipio Bajos de Haina, Provincia San Cristóbal ,Relanzamiento; Lote 1: Construcción de Parque urbano Municipio de Haina, Provincia San Cristobal.</t>
  </si>
  <si>
    <t>B1500000102</t>
  </si>
  <si>
    <t>2695</t>
  </si>
  <si>
    <t>Pago fact. No.0012, Cub. No.12, Proy. No.397, contrato No.18-2023. Construcción de Plaza Multiuso en el municipio de Santa Cruz, Provincia El Seibo.</t>
  </si>
  <si>
    <t>E450000000012</t>
  </si>
  <si>
    <t>Mario Jose Hurtado Imbert</t>
  </si>
  <si>
    <t>Pago Fact. No. 0068, Cub. No. 5 Proy. No.421 Contrato No. 24-2024; Reconstrucción del Muelle Turístico de Miches, Provincia El Seibo. Relanzamiento</t>
  </si>
  <si>
    <t>B1500000068</t>
  </si>
  <si>
    <t>2622</t>
  </si>
  <si>
    <t>Constructora HPP, SRL</t>
  </si>
  <si>
    <t>Pago Avance 20% del monto RD$37,738,937.56, Contrato No. 6-2025. Construcción de Infraestructuras Recreativas en Frente Marítimo de Playa Linda, Municipio Nizao, Provincia Peravia.</t>
  </si>
  <si>
    <t>No  aplica</t>
  </si>
  <si>
    <t>2328</t>
  </si>
  <si>
    <t>IMSEI GROUP, SRL</t>
  </si>
  <si>
    <t>Pago Avance 20% del monto RD$1,203,600.00. Servicio de mantenimiento de las estructuras de madera y de Aluzinc Plaza de Vendedores La Playita, Municipio de Guayacanes, Provincia San Pedro de Macorís, según anexos.</t>
  </si>
  <si>
    <t>2583</t>
  </si>
  <si>
    <t>Nu Energy SRL</t>
  </si>
  <si>
    <t>Pago Fact. No. 0274, Cub. No.5 Proy. No.404 Contrato No.25-2023; Reconstrucción de las Calles del Municipio de Sosúa Provincia Puerto Plata.</t>
  </si>
  <si>
    <t>2632</t>
  </si>
  <si>
    <t>Nuespi Ingeniería, SRL</t>
  </si>
  <si>
    <t>Pago Fact. No. 0067, Cub. No. 3  Proy. No.417 Contrato No. 19-2024; Reparación de la calle Francisco Alberto Caamaño Deño, Municipio Las Terrenas, Provincia Samana.</t>
  </si>
  <si>
    <t>2634</t>
  </si>
  <si>
    <t>R &amp; U Constructora, SRL</t>
  </si>
  <si>
    <t>Pago fact. No.0016, por la superv. Cub. No.31 y 32 del Proy. No.11 Cont. No.91-2014, Construcción del Sistema de Alcantarillado Sanitario, Lineas de Impulsión Planta de Tratamiento Las Terrenas.</t>
  </si>
  <si>
    <t>2662</t>
  </si>
  <si>
    <t>B1500000274</t>
  </si>
  <si>
    <t>B150000016</t>
  </si>
  <si>
    <t>Pago factura No. 1019, Servicio de almuerzo empresarial para los colaboradores del CEIZTUR.</t>
  </si>
  <si>
    <t>B1500001019</t>
  </si>
  <si>
    <t>157/2025</t>
  </si>
  <si>
    <t>B1500003597</t>
  </si>
  <si>
    <t xml:space="preserve">Simbel, SRL </t>
  </si>
  <si>
    <t xml:space="preserve">Pago factura no. 2588. Adquisicion de trajeta controladora para servidor HPE. </t>
  </si>
  <si>
    <t>B1500000583</t>
  </si>
  <si>
    <t>ESTADO (COMPLETO, PENDIENTE Y ATRASADO)3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</si>
</sst>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-* #,##0.00_-;\-* #,##0.00_-;_-* &quot;-&quot;??_-;_-@_-"/>
    <numFmt numFmtId="165" formatCode="#,##0.0"/>
    <numFmt numFmtId="166" formatCode="dd/mm/yyyy;@"/>
    <numFmt numFmtId="167" formatCode="_-* #,##0_-;\-* #,##0_-;_-* &quot;-&quot;??_-;_-@_-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Century Gothic"/>
      <family val="2"/>
    </font>
    <font>
      <b/>
      <sz val="10"/>
      <name val="Century Gothic"/>
      <family val="2"/>
    </font>
    <font>
      <b/>
      <sz val="10"/>
      <color rgb="FFFF0000"/>
      <name val="Century Gothic"/>
      <family val="2"/>
    </font>
    <font>
      <b/>
      <sz val="9"/>
      <color rgb="FFFF0000"/>
      <name val="Century Gothic"/>
      <family val="2"/>
    </font>
    <font>
      <b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rgb="FFFF0000"/>
      <name val="Century Gothic"/>
      <family val="2"/>
    </font>
    <font>
      <sz val="9"/>
      <color theme="1"/>
      <name val="Century Gothic"/>
      <family val="2"/>
    </font>
    <font>
      <sz val="10"/>
      <color theme="1"/>
      <name val="Book Antiqua"/>
      <family val="1"/>
    </font>
    <font>
      <sz val="12"/>
      <color theme="1"/>
      <name val="Century Gothic"/>
      <family val="2"/>
    </font>
    <font>
      <sz val="12"/>
      <color rgb="FF000000"/>
      <name val="Century Gothic"/>
      <family val="2"/>
    </font>
    <font>
      <b/>
      <sz val="10"/>
      <color rgb="FF00000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4C6E7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14" fontId="2" fillId="0" borderId="0" xfId="0" applyNumberFormat="1" applyFont="1" applyAlignment="1">
      <alignment horizontal="center"/>
    </xf>
    <xf numFmtId="164" fontId="2" fillId="0" borderId="0" xfId="1" applyFont="1" applyAlignment="1"/>
    <xf numFmtId="14" fontId="2" fillId="0" borderId="0" xfId="0" applyNumberFormat="1" applyFont="1" applyAlignment="1">
      <alignment horizontal="left"/>
    </xf>
    <xf numFmtId="164" fontId="2" fillId="0" borderId="0" xfId="1" applyFont="1" applyAlignment="1">
      <alignment horizontal="left"/>
    </xf>
    <xf numFmtId="0" fontId="2" fillId="0" borderId="0" xfId="0" applyFont="1" applyAlignment="1">
      <alignment horizontal="left"/>
    </xf>
    <xf numFmtId="165" fontId="2" fillId="0" borderId="0" xfId="0" applyNumberFormat="1" applyFont="1" applyAlignment="1">
      <alignment horizontal="center"/>
    </xf>
    <xf numFmtId="0" fontId="3" fillId="2" borderId="0" xfId="0" applyFont="1" applyFill="1"/>
    <xf numFmtId="0" fontId="4" fillId="2" borderId="0" xfId="0" applyFont="1" applyFill="1" applyAlignment="1">
      <alignment horizontal="center"/>
    </xf>
    <xf numFmtId="14" fontId="4" fillId="2" borderId="0" xfId="0" applyNumberFormat="1" applyFont="1" applyFill="1"/>
    <xf numFmtId="43" fontId="4" fillId="2" borderId="0" xfId="0" applyNumberFormat="1" applyFont="1" applyFill="1"/>
    <xf numFmtId="14" fontId="4" fillId="2" borderId="0" xfId="0" applyNumberFormat="1" applyFont="1" applyFill="1" applyAlignment="1">
      <alignment horizontal="left"/>
    </xf>
    <xf numFmtId="164" fontId="4" fillId="2" borderId="0" xfId="1" applyFont="1" applyFill="1" applyAlignment="1">
      <alignment horizontal="left"/>
    </xf>
    <xf numFmtId="0" fontId="4" fillId="2" borderId="0" xfId="0" applyFont="1" applyFill="1"/>
    <xf numFmtId="164" fontId="4" fillId="2" borderId="0" xfId="0" applyNumberFormat="1" applyFont="1" applyFill="1" applyAlignment="1">
      <alignment horizontal="center"/>
    </xf>
    <xf numFmtId="165" fontId="4" fillId="2" borderId="0" xfId="0" applyNumberFormat="1" applyFont="1" applyFill="1" applyAlignment="1">
      <alignment horizontal="center"/>
    </xf>
    <xf numFmtId="1" fontId="6" fillId="3" borderId="1" xfId="0" applyNumberFormat="1" applyFont="1" applyFill="1" applyBorder="1" applyAlignment="1">
      <alignment horizontal="center" vertical="center"/>
    </xf>
    <xf numFmtId="43" fontId="6" fillId="3" borderId="1" xfId="0" applyNumberFormat="1" applyFont="1" applyFill="1" applyBorder="1" applyAlignment="1">
      <alignment horizontal="center" vertical="center" wrapText="1"/>
    </xf>
    <xf numFmtId="164" fontId="6" fillId="3" borderId="1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14" fontId="8" fillId="0" borderId="0" xfId="0" applyNumberFormat="1" applyFont="1" applyAlignment="1">
      <alignment horizontal="center"/>
    </xf>
    <xf numFmtId="0" fontId="2" fillId="0" borderId="0" xfId="0" applyFont="1" applyAlignment="1">
      <alignment horizontal="center" vertical="center"/>
    </xf>
    <xf numFmtId="164" fontId="2" fillId="0" borderId="0" xfId="1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14" fontId="8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43" fontId="2" fillId="0" borderId="0" xfId="0" applyNumberFormat="1" applyFont="1" applyAlignment="1">
      <alignment horizontal="center"/>
    </xf>
    <xf numFmtId="164" fontId="6" fillId="0" borderId="2" xfId="1" applyFont="1" applyBorder="1" applyAlignment="1"/>
    <xf numFmtId="43" fontId="2" fillId="0" borderId="0" xfId="0" applyNumberFormat="1" applyFont="1" applyAlignment="1">
      <alignment horizontal="center" vertical="center" wrapText="1"/>
    </xf>
    <xf numFmtId="43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64" fontId="2" fillId="0" borderId="0" xfId="1" applyFont="1" applyFill="1" applyAlignment="1">
      <alignment horizontal="center" vertical="center"/>
    </xf>
    <xf numFmtId="14" fontId="2" fillId="0" borderId="0" xfId="0" applyNumberFormat="1" applyFont="1" applyAlignment="1">
      <alignment horizontal="left" vertical="center"/>
    </xf>
    <xf numFmtId="164" fontId="2" fillId="0" borderId="0" xfId="1" applyFont="1" applyFill="1" applyAlignment="1">
      <alignment horizontal="left" vertical="center"/>
    </xf>
    <xf numFmtId="166" fontId="2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center" vertical="center" wrapText="1"/>
    </xf>
    <xf numFmtId="49" fontId="2" fillId="0" borderId="0" xfId="1" applyNumberFormat="1" applyFont="1" applyAlignment="1">
      <alignment horizontal="center" vertical="center"/>
    </xf>
    <xf numFmtId="49" fontId="5" fillId="2" borderId="0" xfId="0" applyNumberFormat="1" applyFont="1" applyFill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9" fontId="6" fillId="0" borderId="0" xfId="0" applyNumberFormat="1" applyFont="1" applyAlignment="1">
      <alignment horizontal="center" wrapText="1"/>
    </xf>
    <xf numFmtId="0" fontId="4" fillId="2" borderId="0" xfId="0" applyFont="1" applyFill="1" applyAlignment="1">
      <alignment horizontal="center" vertical="center" wrapText="1"/>
    </xf>
    <xf numFmtId="164" fontId="6" fillId="0" borderId="0" xfId="1" applyFont="1" applyBorder="1" applyAlignment="1"/>
    <xf numFmtId="0" fontId="1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11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167" fontId="11" fillId="0" borderId="0" xfId="1" applyNumberFormat="1" applyFont="1" applyAlignment="1">
      <alignment horizontal="center"/>
    </xf>
    <xf numFmtId="0" fontId="12" fillId="0" borderId="0" xfId="0" applyFont="1" applyAlignment="1">
      <alignment horizontal="center"/>
    </xf>
    <xf numFmtId="43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center"/>
    </xf>
    <xf numFmtId="2" fontId="2" fillId="0" borderId="0" xfId="0" applyNumberFormat="1" applyFont="1"/>
    <xf numFmtId="2" fontId="2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266700</xdr:colOff>
      <xdr:row>0</xdr:row>
      <xdr:rowOff>38100</xdr:rowOff>
    </xdr:from>
    <xdr:to>
      <xdr:col>3</xdr:col>
      <xdr:colOff>3139622</xdr:colOff>
      <xdr:row>3</xdr:row>
      <xdr:rowOff>161127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9239C75-2E2E-4D0E-9FD9-4FF5C0EE2AC4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1147" t="21357" r="20430" b="67487"/>
        <a:stretch/>
      </xdr:blipFill>
      <xdr:spPr bwMode="auto">
        <a:xfrm>
          <a:off x="171450" y="38100"/>
          <a:ext cx="5968547" cy="665952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7DCF0-4F77-4900-B42D-8135230E2653}">
  <dimension ref="A4:P154"/>
  <sheetViews>
    <sheetView showGridLines="0" tabSelected="1" view="pageBreakPreview" zoomScaleNormal="90" zoomScaleSheetLayoutView="100" workbookViewId="0">
      <pane xSplit="12" ySplit="9" topLeftCell="M32" activePane="bottomRight" state="frozen"/>
      <selection pane="topRight" activeCell="L1" sqref="L1"/>
      <selection pane="bottomLeft" activeCell="A10" sqref="A10"/>
      <selection pane="bottomRight" activeCell="B33" sqref="B33"/>
    </sheetView>
  </sheetViews>
  <sheetFormatPr baseColWidth="10" defaultColWidth="4.28515625" defaultRowHeight="14.25" x14ac:dyDescent="0.25"/>
  <cols>
    <col min="1" max="1" width="2.5703125" style="1" customWidth="1"/>
    <col min="2" max="2" width="7.85546875" style="2" customWidth="1"/>
    <col min="3" max="3" width="34.5703125" style="28" customWidth="1"/>
    <col min="4" max="4" width="77.28515625" style="44" customWidth="1"/>
    <col min="5" max="5" width="24.28515625" style="2" customWidth="1"/>
    <col min="6" max="6" width="24.42578125" style="4" customWidth="1"/>
    <col min="7" max="7" width="14.85546875" style="5" customWidth="1"/>
    <col min="8" max="8" width="15.7109375" style="6" customWidth="1"/>
    <col min="9" max="9" width="15.7109375" style="7" hidden="1" customWidth="1"/>
    <col min="10" max="11" width="14.85546875" style="2" customWidth="1"/>
    <col min="12" max="12" width="17.28515625" style="8" customWidth="1"/>
    <col min="13" max="13" width="18.140625" style="2" customWidth="1"/>
    <col min="14" max="14" width="15.28515625" style="2" bestFit="1" customWidth="1"/>
    <col min="15" max="15" width="4.28515625" style="1"/>
    <col min="16" max="16" width="4.28515625" style="58"/>
    <col min="17" max="16384" width="4.28515625" style="1"/>
  </cols>
  <sheetData>
    <row r="4" spans="2:16" ht="13.5" x14ac:dyDescent="0.25">
      <c r="D4" s="41"/>
      <c r="N4" s="9"/>
    </row>
    <row r="5" spans="2:16" ht="13.5" x14ac:dyDescent="0.25">
      <c r="B5" s="10" t="s">
        <v>0</v>
      </c>
      <c r="D5" s="41"/>
    </row>
    <row r="6" spans="2:16" ht="13.5" x14ac:dyDescent="0.25">
      <c r="B6" s="10" t="s">
        <v>1</v>
      </c>
      <c r="C6" s="47"/>
      <c r="D6" s="42"/>
      <c r="E6" s="11"/>
      <c r="F6" s="12"/>
      <c r="G6" s="13"/>
      <c r="H6" s="14"/>
      <c r="I6" s="15"/>
      <c r="J6" s="16"/>
      <c r="K6" s="16"/>
      <c r="M6" s="17"/>
      <c r="N6" s="18"/>
    </row>
    <row r="7" spans="2:16" ht="13.5" x14ac:dyDescent="0.25">
      <c r="B7" s="10" t="s">
        <v>101</v>
      </c>
      <c r="C7" s="47"/>
      <c r="D7" s="42"/>
      <c r="E7" s="11"/>
      <c r="F7" s="12"/>
      <c r="G7" s="16"/>
      <c r="H7" s="14"/>
      <c r="I7" s="15"/>
      <c r="J7" s="16"/>
      <c r="K7" s="16"/>
      <c r="M7" s="11"/>
      <c r="N7" s="11"/>
    </row>
    <row r="9" spans="2:16" s="2" customFormat="1" ht="56.25" customHeight="1" x14ac:dyDescent="0.25">
      <c r="B9" s="19" t="s">
        <v>2</v>
      </c>
      <c r="C9" s="20" t="s">
        <v>3</v>
      </c>
      <c r="D9" s="43" t="s">
        <v>4</v>
      </c>
      <c r="E9" s="20" t="s">
        <v>5</v>
      </c>
      <c r="F9" s="20" t="s">
        <v>6</v>
      </c>
      <c r="G9" s="20" t="s">
        <v>7</v>
      </c>
      <c r="H9" s="20" t="s">
        <v>8</v>
      </c>
      <c r="I9" s="21"/>
      <c r="J9" s="20" t="s">
        <v>9</v>
      </c>
      <c r="K9" s="20" t="s">
        <v>10</v>
      </c>
      <c r="L9" s="20" t="s">
        <v>394</v>
      </c>
      <c r="M9" s="20" t="s">
        <v>11</v>
      </c>
      <c r="N9" s="20" t="s">
        <v>12</v>
      </c>
      <c r="P9" s="59"/>
    </row>
    <row r="10" spans="2:16" ht="18" customHeight="1" x14ac:dyDescent="0.25">
      <c r="B10" s="2">
        <v>1</v>
      </c>
      <c r="C10" s="33" t="s">
        <v>14</v>
      </c>
      <c r="D10" s="40" t="s">
        <v>17</v>
      </c>
      <c r="E10" s="34" t="s">
        <v>18</v>
      </c>
      <c r="F10" s="35">
        <v>45779</v>
      </c>
      <c r="G10" s="36">
        <v>3245</v>
      </c>
      <c r="H10" s="37">
        <v>46022</v>
      </c>
      <c r="I10" s="38">
        <v>0</v>
      </c>
      <c r="J10" s="36">
        <v>0</v>
      </c>
      <c r="K10" s="36">
        <v>3245</v>
      </c>
      <c r="L10" s="39" t="s">
        <v>102</v>
      </c>
      <c r="M10" s="22"/>
      <c r="N10" s="23"/>
    </row>
    <row r="11" spans="2:16" ht="27" x14ac:dyDescent="0.25">
      <c r="B11" s="2">
        <v>2</v>
      </c>
      <c r="C11" s="33" t="s">
        <v>103</v>
      </c>
      <c r="D11" s="40" t="s">
        <v>30</v>
      </c>
      <c r="E11" s="34" t="s">
        <v>31</v>
      </c>
      <c r="F11" s="35">
        <v>45810</v>
      </c>
      <c r="G11" s="36">
        <v>18063.55</v>
      </c>
      <c r="H11" s="37">
        <v>46022</v>
      </c>
      <c r="I11" s="38">
        <v>0</v>
      </c>
      <c r="J11" s="36">
        <v>0</v>
      </c>
      <c r="K11" s="36">
        <v>18063.55</v>
      </c>
      <c r="L11" s="39" t="s">
        <v>102</v>
      </c>
      <c r="M11" s="22"/>
      <c r="N11" s="23"/>
    </row>
    <row r="12" spans="2:16" ht="13.5" x14ac:dyDescent="0.25">
      <c r="B12" s="2">
        <v>3</v>
      </c>
      <c r="C12" s="33" t="s">
        <v>33</v>
      </c>
      <c r="D12" s="40" t="s">
        <v>34</v>
      </c>
      <c r="E12" s="34" t="s">
        <v>35</v>
      </c>
      <c r="F12" s="35">
        <v>45810</v>
      </c>
      <c r="G12" s="36">
        <v>22495</v>
      </c>
      <c r="H12" s="37">
        <v>46022</v>
      </c>
      <c r="I12" s="38">
        <v>0</v>
      </c>
      <c r="J12" s="36">
        <v>0</v>
      </c>
      <c r="K12" s="36">
        <v>22495</v>
      </c>
      <c r="L12" s="39" t="s">
        <v>102</v>
      </c>
      <c r="M12" s="22"/>
      <c r="N12" s="23"/>
    </row>
    <row r="13" spans="2:16" ht="38.25" customHeight="1" x14ac:dyDescent="0.25">
      <c r="B13" s="2">
        <v>4</v>
      </c>
      <c r="C13" s="33" t="s">
        <v>103</v>
      </c>
      <c r="D13" s="40" t="s">
        <v>37</v>
      </c>
      <c r="E13" s="34" t="s">
        <v>38</v>
      </c>
      <c r="F13" s="35">
        <v>45811</v>
      </c>
      <c r="G13" s="36">
        <v>68296.929999999993</v>
      </c>
      <c r="H13" s="37">
        <v>46022</v>
      </c>
      <c r="I13" s="38">
        <v>0</v>
      </c>
      <c r="J13" s="36">
        <v>0</v>
      </c>
      <c r="K13" s="36">
        <v>68296.929999999993</v>
      </c>
      <c r="L13" s="39" t="s">
        <v>102</v>
      </c>
      <c r="M13" s="22"/>
      <c r="N13" s="23"/>
    </row>
    <row r="14" spans="2:16" ht="38.25" customHeight="1" x14ac:dyDescent="0.25">
      <c r="B14" s="2">
        <v>5</v>
      </c>
      <c r="C14" s="33" t="s">
        <v>103</v>
      </c>
      <c r="D14" s="40" t="s">
        <v>39</v>
      </c>
      <c r="E14" s="34" t="s">
        <v>40</v>
      </c>
      <c r="F14" s="35">
        <v>45811</v>
      </c>
      <c r="G14" s="36">
        <v>56591.76</v>
      </c>
      <c r="H14" s="37">
        <v>46022</v>
      </c>
      <c r="I14" s="38">
        <v>0</v>
      </c>
      <c r="J14" s="36">
        <v>0</v>
      </c>
      <c r="K14" s="36">
        <v>56591.76</v>
      </c>
      <c r="L14" s="39" t="s">
        <v>102</v>
      </c>
      <c r="M14" s="22"/>
      <c r="N14" s="23"/>
    </row>
    <row r="15" spans="2:16" ht="38.25" customHeight="1" x14ac:dyDescent="0.25">
      <c r="B15" s="2">
        <v>6</v>
      </c>
      <c r="C15" s="33" t="s">
        <v>103</v>
      </c>
      <c r="D15" s="40" t="s">
        <v>41</v>
      </c>
      <c r="E15" s="34" t="s">
        <v>42</v>
      </c>
      <c r="F15" s="35">
        <v>45812</v>
      </c>
      <c r="G15" s="36">
        <v>19882.75</v>
      </c>
      <c r="H15" s="37">
        <v>46022</v>
      </c>
      <c r="I15" s="38">
        <v>0</v>
      </c>
      <c r="J15" s="36">
        <v>0</v>
      </c>
      <c r="K15" s="36">
        <v>19882.75</v>
      </c>
      <c r="L15" s="39" t="s">
        <v>102</v>
      </c>
      <c r="M15" s="22"/>
      <c r="N15" s="23"/>
    </row>
    <row r="16" spans="2:16" ht="38.25" customHeight="1" x14ac:dyDescent="0.25">
      <c r="B16" s="2">
        <v>7</v>
      </c>
      <c r="C16" s="33" t="s">
        <v>184</v>
      </c>
      <c r="D16" s="40" t="s">
        <v>185</v>
      </c>
      <c r="E16" s="34" t="s">
        <v>44</v>
      </c>
      <c r="F16" s="35">
        <v>45813</v>
      </c>
      <c r="G16" s="36">
        <v>41177.879999999997</v>
      </c>
      <c r="H16" s="37">
        <v>46387</v>
      </c>
      <c r="I16" s="38"/>
      <c r="J16" s="36">
        <v>41177.879999999997</v>
      </c>
      <c r="K16" s="36">
        <v>0</v>
      </c>
      <c r="L16" s="39" t="s">
        <v>186</v>
      </c>
      <c r="M16" s="22" t="s">
        <v>187</v>
      </c>
      <c r="N16" s="23">
        <v>45849</v>
      </c>
    </row>
    <row r="17" spans="2:14" ht="27" x14ac:dyDescent="0.25">
      <c r="B17" s="2">
        <v>8</v>
      </c>
      <c r="C17" s="33" t="s">
        <v>103</v>
      </c>
      <c r="D17" s="40" t="s">
        <v>45</v>
      </c>
      <c r="E17" s="34" t="s">
        <v>46</v>
      </c>
      <c r="F17" s="35">
        <v>45814</v>
      </c>
      <c r="G17" s="36">
        <v>3404.45</v>
      </c>
      <c r="H17" s="37">
        <v>46022</v>
      </c>
      <c r="I17" s="38">
        <v>0</v>
      </c>
      <c r="J17" s="36">
        <v>0</v>
      </c>
      <c r="K17" s="36">
        <v>3404.45</v>
      </c>
      <c r="L17" s="39" t="s">
        <v>102</v>
      </c>
      <c r="M17" s="22"/>
      <c r="N17" s="23"/>
    </row>
    <row r="18" spans="2:14" ht="27" x14ac:dyDescent="0.25">
      <c r="B18" s="2">
        <v>9</v>
      </c>
      <c r="C18" s="33" t="s">
        <v>103</v>
      </c>
      <c r="D18" s="40" t="s">
        <v>47</v>
      </c>
      <c r="E18" s="34" t="s">
        <v>48</v>
      </c>
      <c r="F18" s="35">
        <v>45814</v>
      </c>
      <c r="G18" s="36">
        <v>28965.31</v>
      </c>
      <c r="H18" s="37">
        <v>46022</v>
      </c>
      <c r="I18" s="38">
        <v>0</v>
      </c>
      <c r="J18" s="36">
        <v>0</v>
      </c>
      <c r="K18" s="36">
        <v>28965.31</v>
      </c>
      <c r="L18" s="39" t="s">
        <v>102</v>
      </c>
      <c r="M18" s="22"/>
      <c r="N18" s="23"/>
    </row>
    <row r="19" spans="2:14" ht="27" x14ac:dyDescent="0.25">
      <c r="B19" s="2">
        <v>10</v>
      </c>
      <c r="C19" s="33" t="s">
        <v>103</v>
      </c>
      <c r="D19" s="40" t="s">
        <v>49</v>
      </c>
      <c r="E19" s="34" t="s">
        <v>50</v>
      </c>
      <c r="F19" s="35">
        <v>45817</v>
      </c>
      <c r="G19" s="36">
        <v>48018.32</v>
      </c>
      <c r="H19" s="37">
        <v>46022</v>
      </c>
      <c r="I19" s="38">
        <v>0</v>
      </c>
      <c r="J19" s="36">
        <v>0</v>
      </c>
      <c r="K19" s="36">
        <v>48018.32</v>
      </c>
      <c r="L19" s="39" t="s">
        <v>102</v>
      </c>
      <c r="M19" s="22"/>
      <c r="N19" s="23"/>
    </row>
    <row r="20" spans="2:14" ht="27" x14ac:dyDescent="0.25">
      <c r="B20" s="2">
        <v>11</v>
      </c>
      <c r="C20" s="33" t="s">
        <v>103</v>
      </c>
      <c r="D20" s="40" t="s">
        <v>51</v>
      </c>
      <c r="E20" s="34" t="s">
        <v>52</v>
      </c>
      <c r="F20" s="35">
        <v>45817</v>
      </c>
      <c r="G20" s="36">
        <v>34436.33</v>
      </c>
      <c r="H20" s="37">
        <v>46022</v>
      </c>
      <c r="I20" s="38">
        <v>0</v>
      </c>
      <c r="J20" s="36">
        <v>0</v>
      </c>
      <c r="K20" s="36">
        <v>34436.33</v>
      </c>
      <c r="L20" s="39" t="s">
        <v>102</v>
      </c>
      <c r="M20" s="22"/>
      <c r="N20" s="23"/>
    </row>
    <row r="21" spans="2:14" ht="27" x14ac:dyDescent="0.25">
      <c r="B21" s="2">
        <v>12</v>
      </c>
      <c r="C21" s="33" t="s">
        <v>103</v>
      </c>
      <c r="D21" s="40" t="s">
        <v>53</v>
      </c>
      <c r="E21" s="34" t="s">
        <v>54</v>
      </c>
      <c r="F21" s="35">
        <v>45817</v>
      </c>
      <c r="G21" s="36">
        <v>11328.66</v>
      </c>
      <c r="H21" s="37">
        <v>46022</v>
      </c>
      <c r="I21" s="38">
        <v>0</v>
      </c>
      <c r="J21" s="36">
        <v>0</v>
      </c>
      <c r="K21" s="36">
        <v>11328.66</v>
      </c>
      <c r="L21" s="39" t="s">
        <v>102</v>
      </c>
      <c r="M21" s="22"/>
      <c r="N21" s="23"/>
    </row>
    <row r="22" spans="2:14" ht="27" x14ac:dyDescent="0.25">
      <c r="B22" s="2">
        <v>13</v>
      </c>
      <c r="C22" s="33" t="s">
        <v>103</v>
      </c>
      <c r="D22" s="40" t="s">
        <v>55</v>
      </c>
      <c r="E22" s="34" t="s">
        <v>56</v>
      </c>
      <c r="F22" s="35">
        <v>45817</v>
      </c>
      <c r="G22" s="36">
        <v>27265.15</v>
      </c>
      <c r="H22" s="37">
        <v>46022</v>
      </c>
      <c r="I22" s="38">
        <v>0</v>
      </c>
      <c r="J22" s="36">
        <v>0</v>
      </c>
      <c r="K22" s="36">
        <v>27265.15</v>
      </c>
      <c r="L22" s="39" t="s">
        <v>102</v>
      </c>
      <c r="M22" s="22"/>
      <c r="N22" s="23"/>
    </row>
    <row r="23" spans="2:14" ht="27" x14ac:dyDescent="0.25">
      <c r="B23" s="2">
        <v>14</v>
      </c>
      <c r="C23" s="33" t="s">
        <v>103</v>
      </c>
      <c r="D23" s="40" t="s">
        <v>57</v>
      </c>
      <c r="E23" s="34" t="s">
        <v>58</v>
      </c>
      <c r="F23" s="35">
        <v>45817</v>
      </c>
      <c r="G23" s="36">
        <v>64084</v>
      </c>
      <c r="H23" s="37">
        <v>46022</v>
      </c>
      <c r="I23" s="38">
        <v>0</v>
      </c>
      <c r="J23" s="36">
        <v>0</v>
      </c>
      <c r="K23" s="36">
        <v>64084</v>
      </c>
      <c r="L23" s="39" t="s">
        <v>102</v>
      </c>
      <c r="M23" s="22"/>
      <c r="N23" s="23"/>
    </row>
    <row r="24" spans="2:14" ht="27" x14ac:dyDescent="0.25">
      <c r="B24" s="2">
        <v>15</v>
      </c>
      <c r="C24" s="33" t="s">
        <v>103</v>
      </c>
      <c r="D24" s="40" t="s">
        <v>60</v>
      </c>
      <c r="E24" s="34" t="s">
        <v>61</v>
      </c>
      <c r="F24" s="35">
        <v>45818</v>
      </c>
      <c r="G24" s="36">
        <v>26778.2</v>
      </c>
      <c r="H24" s="37">
        <v>46022</v>
      </c>
      <c r="I24" s="38">
        <v>0</v>
      </c>
      <c r="J24" s="36">
        <v>0</v>
      </c>
      <c r="K24" s="36">
        <v>26778.2</v>
      </c>
      <c r="L24" s="39" t="s">
        <v>102</v>
      </c>
      <c r="M24" s="22"/>
      <c r="N24" s="23"/>
    </row>
    <row r="25" spans="2:14" ht="27" x14ac:dyDescent="0.25">
      <c r="B25" s="2">
        <v>16</v>
      </c>
      <c r="C25" s="33" t="s">
        <v>103</v>
      </c>
      <c r="D25" s="40" t="s">
        <v>62</v>
      </c>
      <c r="E25" s="34" t="s">
        <v>63</v>
      </c>
      <c r="F25" s="35">
        <v>45818</v>
      </c>
      <c r="G25" s="36">
        <v>16968.330000000002</v>
      </c>
      <c r="H25" s="37">
        <v>46022</v>
      </c>
      <c r="I25" s="38">
        <v>0</v>
      </c>
      <c r="J25" s="36">
        <v>0</v>
      </c>
      <c r="K25" s="36">
        <v>16968.330000000002</v>
      </c>
      <c r="L25" s="39" t="s">
        <v>104</v>
      </c>
      <c r="M25" s="22"/>
      <c r="N25" s="23"/>
    </row>
    <row r="26" spans="2:14" ht="27" x14ac:dyDescent="0.25">
      <c r="B26" s="2">
        <v>17</v>
      </c>
      <c r="C26" s="33" t="s">
        <v>103</v>
      </c>
      <c r="D26" s="40" t="s">
        <v>64</v>
      </c>
      <c r="E26" s="34" t="s">
        <v>65</v>
      </c>
      <c r="F26" s="35">
        <v>45821</v>
      </c>
      <c r="G26" s="36">
        <v>10670.06</v>
      </c>
      <c r="H26" s="37">
        <v>46022</v>
      </c>
      <c r="I26" s="38">
        <v>0</v>
      </c>
      <c r="J26" s="36">
        <v>0</v>
      </c>
      <c r="K26" s="36">
        <v>10670.06</v>
      </c>
      <c r="L26" s="39" t="s">
        <v>102</v>
      </c>
      <c r="M26" s="22"/>
      <c r="N26" s="23"/>
    </row>
    <row r="27" spans="2:14" ht="27" x14ac:dyDescent="0.25">
      <c r="B27" s="2">
        <v>18</v>
      </c>
      <c r="C27" s="33" t="s">
        <v>188</v>
      </c>
      <c r="D27" s="40" t="s">
        <v>87</v>
      </c>
      <c r="E27" s="34" t="s">
        <v>88</v>
      </c>
      <c r="F27" s="35">
        <v>45821</v>
      </c>
      <c r="G27" s="36">
        <v>18000</v>
      </c>
      <c r="H27" s="37">
        <v>46022</v>
      </c>
      <c r="I27" s="38">
        <v>0</v>
      </c>
      <c r="J27" s="36">
        <v>18000</v>
      </c>
      <c r="K27" s="36">
        <v>0</v>
      </c>
      <c r="L27" s="39" t="s">
        <v>186</v>
      </c>
      <c r="M27" s="22">
        <v>2463</v>
      </c>
      <c r="N27" s="23">
        <v>45854</v>
      </c>
    </row>
    <row r="28" spans="2:14" ht="13.5" x14ac:dyDescent="0.25">
      <c r="B28" s="2">
        <v>19</v>
      </c>
      <c r="C28" s="33" t="s">
        <v>27</v>
      </c>
      <c r="D28" s="40" t="s">
        <v>85</v>
      </c>
      <c r="E28" s="34" t="s">
        <v>86</v>
      </c>
      <c r="F28" s="35">
        <v>45824</v>
      </c>
      <c r="G28" s="36">
        <v>186464.87</v>
      </c>
      <c r="H28" s="37">
        <v>46022</v>
      </c>
      <c r="I28" s="38">
        <v>0</v>
      </c>
      <c r="J28" s="36">
        <v>186464.87</v>
      </c>
      <c r="K28" s="36">
        <v>0</v>
      </c>
      <c r="L28" s="39" t="s">
        <v>186</v>
      </c>
      <c r="M28" s="22">
        <v>2379</v>
      </c>
      <c r="N28" s="23">
        <v>45849</v>
      </c>
    </row>
    <row r="29" spans="2:14" ht="27" x14ac:dyDescent="0.25">
      <c r="B29" s="2">
        <v>20</v>
      </c>
      <c r="C29" s="33" t="s">
        <v>13</v>
      </c>
      <c r="D29" s="40" t="s">
        <v>387</v>
      </c>
      <c r="E29" s="34" t="s">
        <v>388</v>
      </c>
      <c r="F29" s="35">
        <v>45831</v>
      </c>
      <c r="G29" s="36">
        <v>78175</v>
      </c>
      <c r="H29" s="37">
        <v>46022</v>
      </c>
      <c r="I29" s="36">
        <v>62299</v>
      </c>
      <c r="J29" s="36">
        <f>+G29</f>
        <v>78175</v>
      </c>
      <c r="K29" s="36">
        <v>0</v>
      </c>
      <c r="L29" s="39" t="s">
        <v>186</v>
      </c>
      <c r="M29" s="22">
        <v>2445</v>
      </c>
      <c r="N29" s="23" t="s">
        <v>389</v>
      </c>
    </row>
    <row r="30" spans="2:14" ht="37.5" customHeight="1" x14ac:dyDescent="0.25">
      <c r="B30" s="2">
        <v>21</v>
      </c>
      <c r="C30" s="33" t="s">
        <v>13</v>
      </c>
      <c r="D30" s="40" t="s">
        <v>83</v>
      </c>
      <c r="E30" s="34" t="s">
        <v>84</v>
      </c>
      <c r="F30" s="35">
        <v>45831</v>
      </c>
      <c r="G30" s="36">
        <v>64369</v>
      </c>
      <c r="H30" s="37">
        <v>46022</v>
      </c>
      <c r="I30" s="38">
        <v>0</v>
      </c>
      <c r="J30" s="36">
        <f>+G30</f>
        <v>64369</v>
      </c>
      <c r="K30" s="36">
        <v>0</v>
      </c>
      <c r="L30" s="39" t="s">
        <v>186</v>
      </c>
      <c r="M30" s="22">
        <v>2445</v>
      </c>
      <c r="N30" s="23">
        <v>45853</v>
      </c>
    </row>
    <row r="31" spans="2:14" ht="37.5" customHeight="1" x14ac:dyDescent="0.25">
      <c r="B31" s="2">
        <v>22</v>
      </c>
      <c r="C31" s="33" t="s">
        <v>23</v>
      </c>
      <c r="D31" s="40" t="s">
        <v>69</v>
      </c>
      <c r="E31" s="34" t="s">
        <v>70</v>
      </c>
      <c r="F31" s="35">
        <v>45831</v>
      </c>
      <c r="G31" s="36">
        <v>7279197.9800000004</v>
      </c>
      <c r="H31" s="37">
        <v>46022</v>
      </c>
      <c r="I31" s="38"/>
      <c r="J31" s="36">
        <v>7279197.9800000004</v>
      </c>
      <c r="K31" s="36">
        <v>0</v>
      </c>
      <c r="L31" s="39" t="s">
        <v>186</v>
      </c>
      <c r="M31" s="26" t="s">
        <v>189</v>
      </c>
      <c r="N31" s="27">
        <v>45845</v>
      </c>
    </row>
    <row r="32" spans="2:14" ht="54" x14ac:dyDescent="0.25">
      <c r="B32" s="2">
        <v>23</v>
      </c>
      <c r="C32" s="33" t="s">
        <v>66</v>
      </c>
      <c r="D32" s="40" t="s">
        <v>89</v>
      </c>
      <c r="E32" s="34" t="s">
        <v>90</v>
      </c>
      <c r="F32" s="35">
        <v>45832</v>
      </c>
      <c r="G32" s="36">
        <v>79650</v>
      </c>
      <c r="H32" s="37">
        <v>46387</v>
      </c>
      <c r="I32" s="38">
        <v>0</v>
      </c>
      <c r="J32" s="36">
        <v>79650</v>
      </c>
      <c r="K32" s="36">
        <v>0</v>
      </c>
      <c r="L32" s="39" t="s">
        <v>186</v>
      </c>
      <c r="M32" s="22">
        <v>2296</v>
      </c>
      <c r="N32" s="23">
        <v>45840</v>
      </c>
    </row>
    <row r="33" spans="2:14" ht="42" customHeight="1" x14ac:dyDescent="0.25">
      <c r="B33" s="2">
        <v>24</v>
      </c>
      <c r="C33" s="33" t="s">
        <v>28</v>
      </c>
      <c r="D33" s="40" t="s">
        <v>206</v>
      </c>
      <c r="E33" s="34" t="s">
        <v>199</v>
      </c>
      <c r="F33" s="35">
        <v>45832</v>
      </c>
      <c r="G33" s="36">
        <v>154125.70000000001</v>
      </c>
      <c r="H33" s="37">
        <v>46387</v>
      </c>
      <c r="I33" s="38"/>
      <c r="J33" s="36">
        <v>154125.70000000001</v>
      </c>
      <c r="K33" s="36">
        <v>0</v>
      </c>
      <c r="L33" s="39" t="s">
        <v>186</v>
      </c>
      <c r="M33" s="22">
        <v>2673</v>
      </c>
      <c r="N33" s="23">
        <v>45869</v>
      </c>
    </row>
    <row r="34" spans="2:14" ht="40.5" x14ac:dyDescent="0.25">
      <c r="B34" s="2">
        <v>25</v>
      </c>
      <c r="C34" s="33" t="s">
        <v>28</v>
      </c>
      <c r="D34" s="40" t="s">
        <v>190</v>
      </c>
      <c r="E34" s="34" t="s">
        <v>191</v>
      </c>
      <c r="F34" s="35">
        <v>45832</v>
      </c>
      <c r="G34" s="36">
        <v>114115.44</v>
      </c>
      <c r="H34" s="37">
        <v>46387</v>
      </c>
      <c r="I34" s="38"/>
      <c r="J34" s="36">
        <v>114115.44</v>
      </c>
      <c r="K34" s="36">
        <v>0</v>
      </c>
      <c r="L34" s="39" t="s">
        <v>186</v>
      </c>
      <c r="M34" s="22">
        <v>2673</v>
      </c>
      <c r="N34" s="23">
        <v>45869</v>
      </c>
    </row>
    <row r="35" spans="2:14" ht="40.5" x14ac:dyDescent="0.25">
      <c r="B35" s="2">
        <v>26</v>
      </c>
      <c r="C35" s="33" t="s">
        <v>28</v>
      </c>
      <c r="D35" s="40" t="s">
        <v>192</v>
      </c>
      <c r="E35" s="34" t="s">
        <v>193</v>
      </c>
      <c r="F35" s="35">
        <v>45832</v>
      </c>
      <c r="G35" s="36">
        <v>15281</v>
      </c>
      <c r="H35" s="37">
        <v>46387</v>
      </c>
      <c r="I35" s="38"/>
      <c r="J35" s="36">
        <v>15281</v>
      </c>
      <c r="K35" s="36">
        <v>0</v>
      </c>
      <c r="L35" s="39" t="s">
        <v>186</v>
      </c>
      <c r="M35" s="22">
        <v>2673</v>
      </c>
      <c r="N35" s="23">
        <v>45869</v>
      </c>
    </row>
    <row r="36" spans="2:14" ht="40.5" x14ac:dyDescent="0.25">
      <c r="B36" s="2">
        <v>27</v>
      </c>
      <c r="C36" s="33" t="s">
        <v>28</v>
      </c>
      <c r="D36" s="40" t="s">
        <v>194</v>
      </c>
      <c r="E36" s="34" t="s">
        <v>195</v>
      </c>
      <c r="F36" s="35">
        <v>45832</v>
      </c>
      <c r="G36" s="36">
        <v>8850</v>
      </c>
      <c r="H36" s="37">
        <v>46387</v>
      </c>
      <c r="I36" s="38"/>
      <c r="J36" s="36">
        <v>8850</v>
      </c>
      <c r="K36" s="36">
        <v>0</v>
      </c>
      <c r="L36" s="39" t="s">
        <v>186</v>
      </c>
      <c r="M36" s="22">
        <v>2673</v>
      </c>
      <c r="N36" s="23">
        <v>45869</v>
      </c>
    </row>
    <row r="37" spans="2:14" ht="40.5" x14ac:dyDescent="0.25">
      <c r="B37" s="2">
        <v>28</v>
      </c>
      <c r="C37" s="33" t="s">
        <v>28</v>
      </c>
      <c r="D37" s="40" t="s">
        <v>196</v>
      </c>
      <c r="E37" s="34" t="s">
        <v>197</v>
      </c>
      <c r="F37" s="35">
        <v>45832</v>
      </c>
      <c r="G37" s="36">
        <v>23216.5</v>
      </c>
      <c r="H37" s="37">
        <v>46387</v>
      </c>
      <c r="I37" s="38"/>
      <c r="J37" s="36">
        <v>23216.5</v>
      </c>
      <c r="K37" s="36">
        <v>0</v>
      </c>
      <c r="L37" s="39" t="s">
        <v>186</v>
      </c>
      <c r="M37" s="22">
        <v>2673</v>
      </c>
      <c r="N37" s="23">
        <v>45869</v>
      </c>
    </row>
    <row r="38" spans="2:14" ht="40.5" x14ac:dyDescent="0.25">
      <c r="B38" s="2">
        <v>29</v>
      </c>
      <c r="C38" s="33" t="s">
        <v>28</v>
      </c>
      <c r="D38" s="40" t="s">
        <v>198</v>
      </c>
      <c r="E38" s="34" t="s">
        <v>390</v>
      </c>
      <c r="F38" s="35">
        <v>45832</v>
      </c>
      <c r="G38" s="36">
        <v>10059.5</v>
      </c>
      <c r="H38" s="37">
        <v>46387</v>
      </c>
      <c r="I38" s="38"/>
      <c r="J38" s="36">
        <v>10059.5</v>
      </c>
      <c r="K38" s="36">
        <v>0</v>
      </c>
      <c r="L38" s="39" t="s">
        <v>186</v>
      </c>
      <c r="M38" s="22">
        <v>2673</v>
      </c>
      <c r="N38" s="23">
        <v>45869</v>
      </c>
    </row>
    <row r="39" spans="2:14" ht="40.5" x14ac:dyDescent="0.25">
      <c r="B39" s="2">
        <v>30</v>
      </c>
      <c r="C39" s="33" t="s">
        <v>28</v>
      </c>
      <c r="D39" s="40" t="s">
        <v>200</v>
      </c>
      <c r="E39" s="34" t="s">
        <v>201</v>
      </c>
      <c r="F39" s="35">
        <v>45832</v>
      </c>
      <c r="G39" s="36">
        <v>8230.5</v>
      </c>
      <c r="H39" s="37">
        <v>46387</v>
      </c>
      <c r="I39" s="38"/>
      <c r="J39" s="36">
        <v>8230.5</v>
      </c>
      <c r="K39" s="36">
        <v>0</v>
      </c>
      <c r="L39" s="39" t="s">
        <v>186</v>
      </c>
      <c r="M39" s="22">
        <v>2673</v>
      </c>
      <c r="N39" s="23">
        <v>45869</v>
      </c>
    </row>
    <row r="40" spans="2:14" ht="40.5" x14ac:dyDescent="0.25">
      <c r="B40" s="2">
        <v>31</v>
      </c>
      <c r="C40" s="33" t="s">
        <v>28</v>
      </c>
      <c r="D40" s="40" t="s">
        <v>202</v>
      </c>
      <c r="E40" s="34" t="s">
        <v>203</v>
      </c>
      <c r="F40" s="35">
        <v>45832</v>
      </c>
      <c r="G40" s="36">
        <v>21889</v>
      </c>
      <c r="H40" s="37">
        <v>46387</v>
      </c>
      <c r="I40" s="38"/>
      <c r="J40" s="36">
        <v>21889</v>
      </c>
      <c r="K40" s="36">
        <v>0</v>
      </c>
      <c r="L40" s="39" t="s">
        <v>186</v>
      </c>
      <c r="M40" s="22">
        <v>2673</v>
      </c>
      <c r="N40" s="23">
        <v>45869</v>
      </c>
    </row>
    <row r="41" spans="2:14" ht="40.5" x14ac:dyDescent="0.25">
      <c r="B41" s="2">
        <v>32</v>
      </c>
      <c r="C41" s="33" t="s">
        <v>28</v>
      </c>
      <c r="D41" s="40" t="s">
        <v>204</v>
      </c>
      <c r="E41" s="34" t="s">
        <v>205</v>
      </c>
      <c r="F41" s="35">
        <v>45832</v>
      </c>
      <c r="G41" s="36">
        <v>7080</v>
      </c>
      <c r="H41" s="37">
        <v>46387</v>
      </c>
      <c r="I41" s="38"/>
      <c r="J41" s="36">
        <v>7080</v>
      </c>
      <c r="K41" s="36">
        <v>0</v>
      </c>
      <c r="L41" s="39" t="s">
        <v>186</v>
      </c>
      <c r="M41" s="22">
        <v>2673</v>
      </c>
      <c r="N41" s="23">
        <v>45869</v>
      </c>
    </row>
    <row r="42" spans="2:14" ht="43.5" customHeight="1" x14ac:dyDescent="0.25">
      <c r="B42" s="2">
        <v>33</v>
      </c>
      <c r="C42" s="33" t="s">
        <v>28</v>
      </c>
      <c r="D42" s="40" t="s">
        <v>207</v>
      </c>
      <c r="E42" s="34" t="s">
        <v>208</v>
      </c>
      <c r="F42" s="35">
        <v>45832</v>
      </c>
      <c r="G42" s="36">
        <v>54162</v>
      </c>
      <c r="H42" s="37">
        <v>46387</v>
      </c>
      <c r="I42" s="38"/>
      <c r="J42" s="36">
        <v>54162</v>
      </c>
      <c r="K42" s="36">
        <v>0</v>
      </c>
      <c r="L42" s="39" t="s">
        <v>186</v>
      </c>
      <c r="M42" s="22" t="s">
        <v>209</v>
      </c>
      <c r="N42" s="23">
        <v>45869</v>
      </c>
    </row>
    <row r="43" spans="2:14" ht="27" x14ac:dyDescent="0.25">
      <c r="B43" s="2">
        <v>34</v>
      </c>
      <c r="C43" s="33" t="s">
        <v>73</v>
      </c>
      <c r="D43" s="40" t="s">
        <v>74</v>
      </c>
      <c r="E43" s="34" t="s">
        <v>75</v>
      </c>
      <c r="F43" s="35">
        <v>45834</v>
      </c>
      <c r="G43" s="36">
        <v>239371.78</v>
      </c>
      <c r="H43" s="37">
        <v>46022</v>
      </c>
      <c r="I43" s="38">
        <v>0</v>
      </c>
      <c r="J43" s="36">
        <v>239371.78</v>
      </c>
      <c r="K43" s="36">
        <v>0</v>
      </c>
      <c r="L43" s="39" t="s">
        <v>186</v>
      </c>
      <c r="M43" s="22">
        <v>2368</v>
      </c>
      <c r="N43" s="23">
        <v>45848</v>
      </c>
    </row>
    <row r="44" spans="2:14" ht="27" x14ac:dyDescent="0.25">
      <c r="B44" s="2">
        <v>35</v>
      </c>
      <c r="C44" s="33" t="s">
        <v>26</v>
      </c>
      <c r="D44" s="40" t="s">
        <v>76</v>
      </c>
      <c r="E44" s="34" t="s">
        <v>77</v>
      </c>
      <c r="F44" s="35">
        <v>45835</v>
      </c>
      <c r="G44" s="36">
        <v>337008</v>
      </c>
      <c r="H44" s="37">
        <v>46022</v>
      </c>
      <c r="I44" s="38">
        <v>0</v>
      </c>
      <c r="J44" s="36">
        <v>337008</v>
      </c>
      <c r="K44" s="36">
        <v>0</v>
      </c>
      <c r="L44" s="39" t="s">
        <v>186</v>
      </c>
      <c r="M44" s="22">
        <v>2432</v>
      </c>
      <c r="N44" s="23">
        <v>45853</v>
      </c>
    </row>
    <row r="45" spans="2:14" ht="27" x14ac:dyDescent="0.25">
      <c r="B45" s="2">
        <v>36</v>
      </c>
      <c r="C45" s="33" t="s">
        <v>25</v>
      </c>
      <c r="D45" s="40" t="s">
        <v>78</v>
      </c>
      <c r="E45" s="34" t="s">
        <v>79</v>
      </c>
      <c r="F45" s="35">
        <v>45835</v>
      </c>
      <c r="G45" s="36">
        <v>14018.4</v>
      </c>
      <c r="H45" s="37">
        <v>46022</v>
      </c>
      <c r="I45" s="38">
        <v>0</v>
      </c>
      <c r="J45" s="36">
        <v>14018.4</v>
      </c>
      <c r="K45" s="36">
        <v>0</v>
      </c>
      <c r="L45" s="39" t="s">
        <v>186</v>
      </c>
      <c r="M45" s="22">
        <v>2515</v>
      </c>
      <c r="N45" s="23">
        <v>45855</v>
      </c>
    </row>
    <row r="46" spans="2:14" ht="40.5" x14ac:dyDescent="0.25">
      <c r="B46" s="2">
        <v>37</v>
      </c>
      <c r="C46" s="33" t="s">
        <v>32</v>
      </c>
      <c r="D46" s="40" t="s">
        <v>210</v>
      </c>
      <c r="E46" s="34" t="s">
        <v>211</v>
      </c>
      <c r="F46" s="35">
        <v>45838</v>
      </c>
      <c r="G46" s="36">
        <v>10911.99</v>
      </c>
      <c r="H46" s="37">
        <v>46387</v>
      </c>
      <c r="I46" s="38"/>
      <c r="J46" s="36">
        <v>10911.99</v>
      </c>
      <c r="K46" s="36">
        <v>0</v>
      </c>
      <c r="L46" s="39" t="s">
        <v>186</v>
      </c>
      <c r="M46" s="22">
        <v>2479</v>
      </c>
      <c r="N46" s="23">
        <v>45854</v>
      </c>
    </row>
    <row r="47" spans="2:14" ht="27" x14ac:dyDescent="0.25">
      <c r="B47" s="2">
        <v>38</v>
      </c>
      <c r="C47" s="33" t="s">
        <v>103</v>
      </c>
      <c r="D47" s="40" t="s">
        <v>105</v>
      </c>
      <c r="E47" s="34" t="s">
        <v>106</v>
      </c>
      <c r="F47" s="35">
        <v>45839</v>
      </c>
      <c r="G47" s="36">
        <v>9081.14</v>
      </c>
      <c r="H47" s="37">
        <v>46022</v>
      </c>
      <c r="I47" s="38"/>
      <c r="J47" s="36">
        <v>0</v>
      </c>
      <c r="K47" s="36">
        <v>9081.14</v>
      </c>
      <c r="L47" s="39" t="s">
        <v>104</v>
      </c>
      <c r="M47" s="22"/>
      <c r="N47" s="23"/>
    </row>
    <row r="48" spans="2:14" ht="27" x14ac:dyDescent="0.25">
      <c r="B48" s="2">
        <v>39</v>
      </c>
      <c r="C48" s="33" t="s">
        <v>103</v>
      </c>
      <c r="D48" s="40" t="s">
        <v>107</v>
      </c>
      <c r="E48" s="34" t="s">
        <v>108</v>
      </c>
      <c r="F48" s="35">
        <v>45839</v>
      </c>
      <c r="G48" s="36">
        <v>17925.3</v>
      </c>
      <c r="H48" s="37">
        <v>46022</v>
      </c>
      <c r="I48" s="38"/>
      <c r="J48" s="36">
        <v>0</v>
      </c>
      <c r="K48" s="36">
        <v>17925.3</v>
      </c>
      <c r="L48" s="39" t="s">
        <v>104</v>
      </c>
      <c r="M48" s="22"/>
      <c r="N48" s="23"/>
    </row>
    <row r="49" spans="2:14" ht="27" x14ac:dyDescent="0.25">
      <c r="B49" s="2">
        <v>40</v>
      </c>
      <c r="C49" s="33" t="s">
        <v>103</v>
      </c>
      <c r="D49" s="40" t="s">
        <v>109</v>
      </c>
      <c r="E49" s="34" t="s">
        <v>110</v>
      </c>
      <c r="F49" s="35">
        <v>45839</v>
      </c>
      <c r="G49" s="36">
        <v>51919.16</v>
      </c>
      <c r="H49" s="37">
        <v>46022</v>
      </c>
      <c r="I49" s="38"/>
      <c r="J49" s="36">
        <v>0</v>
      </c>
      <c r="K49" s="36">
        <v>51919.16</v>
      </c>
      <c r="L49" s="39" t="s">
        <v>104</v>
      </c>
      <c r="M49" s="22"/>
      <c r="N49" s="23"/>
    </row>
    <row r="50" spans="2:14" ht="27" x14ac:dyDescent="0.25">
      <c r="B50" s="2">
        <v>41</v>
      </c>
      <c r="C50" s="33" t="s">
        <v>103</v>
      </c>
      <c r="D50" s="40" t="s">
        <v>111</v>
      </c>
      <c r="E50" s="34" t="s">
        <v>112</v>
      </c>
      <c r="F50" s="35">
        <v>45839</v>
      </c>
      <c r="G50" s="36">
        <v>11556.33</v>
      </c>
      <c r="H50" s="37">
        <v>46022</v>
      </c>
      <c r="I50" s="38"/>
      <c r="J50" s="36">
        <v>0</v>
      </c>
      <c r="K50" s="36">
        <v>11556.33</v>
      </c>
      <c r="L50" s="39" t="s">
        <v>104</v>
      </c>
      <c r="M50" s="22"/>
      <c r="N50" s="23"/>
    </row>
    <row r="51" spans="2:14" ht="27" x14ac:dyDescent="0.25">
      <c r="B51" s="2">
        <v>42</v>
      </c>
      <c r="C51" s="33" t="s">
        <v>103</v>
      </c>
      <c r="D51" s="40" t="s">
        <v>113</v>
      </c>
      <c r="E51" s="34" t="s">
        <v>114</v>
      </c>
      <c r="F51" s="35">
        <v>45839</v>
      </c>
      <c r="G51" s="36">
        <v>59161.27</v>
      </c>
      <c r="H51" s="37">
        <v>46022</v>
      </c>
      <c r="I51" s="38"/>
      <c r="J51" s="36">
        <v>0</v>
      </c>
      <c r="K51" s="36">
        <v>59161.27</v>
      </c>
      <c r="L51" s="39" t="s">
        <v>104</v>
      </c>
      <c r="M51" s="22"/>
      <c r="N51" s="23"/>
    </row>
    <row r="52" spans="2:14" ht="52.5" customHeight="1" x14ac:dyDescent="0.25">
      <c r="B52" s="2">
        <v>43</v>
      </c>
      <c r="C52" s="33" t="s">
        <v>103</v>
      </c>
      <c r="D52" s="40" t="s">
        <v>115</v>
      </c>
      <c r="E52" s="34" t="s">
        <v>116</v>
      </c>
      <c r="F52" s="35">
        <v>45839</v>
      </c>
      <c r="G52" s="36">
        <v>59228.53</v>
      </c>
      <c r="H52" s="37">
        <v>46022</v>
      </c>
      <c r="I52" s="38"/>
      <c r="J52" s="36">
        <v>0</v>
      </c>
      <c r="K52" s="36">
        <v>59228.53</v>
      </c>
      <c r="L52" s="39" t="s">
        <v>104</v>
      </c>
      <c r="M52" s="22"/>
      <c r="N52" s="23"/>
    </row>
    <row r="53" spans="2:14" ht="52.5" customHeight="1" x14ac:dyDescent="0.25">
      <c r="B53" s="2">
        <v>44</v>
      </c>
      <c r="C53" s="33" t="s">
        <v>103</v>
      </c>
      <c r="D53" s="40" t="s">
        <v>117</v>
      </c>
      <c r="E53" s="34" t="s">
        <v>118</v>
      </c>
      <c r="F53" s="35">
        <v>45839</v>
      </c>
      <c r="G53" s="36">
        <v>23542.46</v>
      </c>
      <c r="H53" s="37">
        <v>46022</v>
      </c>
      <c r="I53" s="38"/>
      <c r="J53" s="36">
        <v>0</v>
      </c>
      <c r="K53" s="36">
        <v>23542.46</v>
      </c>
      <c r="L53" s="39" t="s">
        <v>104</v>
      </c>
      <c r="M53" s="22"/>
      <c r="N53" s="23"/>
    </row>
    <row r="54" spans="2:14" ht="52.5" customHeight="1" x14ac:dyDescent="0.25">
      <c r="B54" s="2">
        <v>45</v>
      </c>
      <c r="C54" s="33" t="s">
        <v>103</v>
      </c>
      <c r="D54" s="40" t="s">
        <v>119</v>
      </c>
      <c r="E54" s="34" t="s">
        <v>120</v>
      </c>
      <c r="F54" s="35">
        <v>45839</v>
      </c>
      <c r="G54" s="36">
        <v>59859.21</v>
      </c>
      <c r="H54" s="37">
        <v>46022</v>
      </c>
      <c r="I54" s="38"/>
      <c r="J54" s="36">
        <v>0</v>
      </c>
      <c r="K54" s="36">
        <v>59859.21</v>
      </c>
      <c r="L54" s="39" t="s">
        <v>104</v>
      </c>
      <c r="M54" s="22"/>
      <c r="N54" s="23"/>
    </row>
    <row r="55" spans="2:14" ht="27" x14ac:dyDescent="0.25">
      <c r="B55" s="2">
        <v>46</v>
      </c>
      <c r="C55" s="33" t="s">
        <v>103</v>
      </c>
      <c r="D55" s="40" t="s">
        <v>123</v>
      </c>
      <c r="E55" s="34" t="s">
        <v>124</v>
      </c>
      <c r="F55" s="35">
        <v>45839</v>
      </c>
      <c r="G55" s="36">
        <v>24085.5</v>
      </c>
      <c r="H55" s="37">
        <v>46022</v>
      </c>
      <c r="I55" s="38"/>
      <c r="J55" s="36">
        <v>0</v>
      </c>
      <c r="K55" s="36">
        <v>24085.5</v>
      </c>
      <c r="L55" s="39" t="s">
        <v>104</v>
      </c>
      <c r="M55" s="22"/>
      <c r="N55" s="23"/>
    </row>
    <row r="56" spans="2:14" ht="27" x14ac:dyDescent="0.25">
      <c r="B56" s="2">
        <v>47</v>
      </c>
      <c r="C56" s="33" t="s">
        <v>103</v>
      </c>
      <c r="D56" s="40" t="s">
        <v>125</v>
      </c>
      <c r="E56" s="34" t="s">
        <v>126</v>
      </c>
      <c r="F56" s="35">
        <v>45839</v>
      </c>
      <c r="G56" s="36">
        <v>19011.98</v>
      </c>
      <c r="H56" s="37">
        <v>46022</v>
      </c>
      <c r="I56" s="38"/>
      <c r="J56" s="36">
        <v>0</v>
      </c>
      <c r="K56" s="36">
        <v>19011.98</v>
      </c>
      <c r="L56" s="39" t="s">
        <v>104</v>
      </c>
      <c r="M56" s="22"/>
      <c r="N56" s="23"/>
    </row>
    <row r="57" spans="2:14" ht="43.5" customHeight="1" x14ac:dyDescent="0.25">
      <c r="B57" s="2">
        <v>48</v>
      </c>
      <c r="C57" s="33" t="s">
        <v>212</v>
      </c>
      <c r="D57" s="40" t="s">
        <v>213</v>
      </c>
      <c r="E57" s="34" t="s">
        <v>214</v>
      </c>
      <c r="F57" s="35">
        <v>45839</v>
      </c>
      <c r="G57" s="36">
        <v>2040208.05</v>
      </c>
      <c r="H57" s="37">
        <v>46387</v>
      </c>
      <c r="I57" s="38">
        <v>45839</v>
      </c>
      <c r="J57" s="36">
        <v>2040208.05</v>
      </c>
      <c r="K57" s="36"/>
      <c r="L57" s="39" t="s">
        <v>186</v>
      </c>
      <c r="M57" s="22">
        <v>2292</v>
      </c>
      <c r="N57" s="23">
        <v>45840</v>
      </c>
    </row>
    <row r="58" spans="2:14" ht="41.25" customHeight="1" x14ac:dyDescent="0.25">
      <c r="B58" s="2">
        <v>49</v>
      </c>
      <c r="C58" s="33" t="s">
        <v>19</v>
      </c>
      <c r="D58" s="40" t="s">
        <v>215</v>
      </c>
      <c r="E58" s="34" t="s">
        <v>216</v>
      </c>
      <c r="F58" s="35">
        <v>45839</v>
      </c>
      <c r="G58" s="36">
        <v>1770</v>
      </c>
      <c r="H58" s="37">
        <v>46387</v>
      </c>
      <c r="I58" s="38"/>
      <c r="J58" s="36">
        <v>1770</v>
      </c>
      <c r="K58" s="36">
        <v>0</v>
      </c>
      <c r="L58" s="39" t="s">
        <v>186</v>
      </c>
      <c r="M58" s="22" t="s">
        <v>217</v>
      </c>
      <c r="N58" s="23">
        <v>45869</v>
      </c>
    </row>
    <row r="59" spans="2:14" ht="27" x14ac:dyDescent="0.25">
      <c r="B59" s="2">
        <v>50</v>
      </c>
      <c r="C59" s="33" t="s">
        <v>103</v>
      </c>
      <c r="D59" s="40" t="s">
        <v>127</v>
      </c>
      <c r="E59" s="34" t="s">
        <v>128</v>
      </c>
      <c r="F59" s="35">
        <v>45840</v>
      </c>
      <c r="G59" s="36">
        <v>23746.23</v>
      </c>
      <c r="H59" s="37">
        <v>46022</v>
      </c>
      <c r="I59" s="38"/>
      <c r="J59" s="36">
        <v>0</v>
      </c>
      <c r="K59" s="36">
        <v>23746.23</v>
      </c>
      <c r="L59" s="39" t="s">
        <v>104</v>
      </c>
      <c r="M59" s="22"/>
      <c r="N59" s="23"/>
    </row>
    <row r="60" spans="2:14" ht="27" x14ac:dyDescent="0.25">
      <c r="B60" s="2">
        <v>51</v>
      </c>
      <c r="C60" s="33" t="s">
        <v>103</v>
      </c>
      <c r="D60" s="40" t="s">
        <v>129</v>
      </c>
      <c r="E60" s="34" t="s">
        <v>130</v>
      </c>
      <c r="F60" s="35">
        <v>45840</v>
      </c>
      <c r="G60" s="36">
        <v>14944.19</v>
      </c>
      <c r="H60" s="37">
        <v>46022</v>
      </c>
      <c r="I60" s="38"/>
      <c r="J60" s="36">
        <v>0</v>
      </c>
      <c r="K60" s="36">
        <v>14944.19</v>
      </c>
      <c r="L60" s="39" t="s">
        <v>104</v>
      </c>
      <c r="M60" s="22"/>
      <c r="N60" s="23"/>
    </row>
    <row r="61" spans="2:14" ht="27" x14ac:dyDescent="0.25">
      <c r="B61" s="2">
        <v>52</v>
      </c>
      <c r="C61" s="33" t="s">
        <v>103</v>
      </c>
      <c r="D61" s="40" t="s">
        <v>131</v>
      </c>
      <c r="E61" s="34" t="s">
        <v>132</v>
      </c>
      <c r="F61" s="35">
        <v>45840</v>
      </c>
      <c r="G61" s="36">
        <v>48503.040000000001</v>
      </c>
      <c r="H61" s="37">
        <v>46022</v>
      </c>
      <c r="I61" s="38"/>
      <c r="J61" s="36">
        <v>0</v>
      </c>
      <c r="K61" s="36">
        <v>48503.040000000001</v>
      </c>
      <c r="L61" s="39" t="s">
        <v>104</v>
      </c>
      <c r="M61" s="22"/>
      <c r="N61" s="23"/>
    </row>
    <row r="62" spans="2:14" ht="27" x14ac:dyDescent="0.25">
      <c r="B62" s="2">
        <v>53</v>
      </c>
      <c r="C62" s="33" t="s">
        <v>103</v>
      </c>
      <c r="D62" s="40" t="s">
        <v>133</v>
      </c>
      <c r="E62" s="34" t="s">
        <v>134</v>
      </c>
      <c r="F62" s="35">
        <v>45840</v>
      </c>
      <c r="G62" s="36">
        <v>17365.189999999999</v>
      </c>
      <c r="H62" s="37">
        <v>46022</v>
      </c>
      <c r="I62" s="38"/>
      <c r="J62" s="36">
        <v>0</v>
      </c>
      <c r="K62" s="36">
        <v>17365.189999999999</v>
      </c>
      <c r="L62" s="39" t="s">
        <v>104</v>
      </c>
      <c r="M62" s="22"/>
      <c r="N62" s="23"/>
    </row>
    <row r="63" spans="2:14" ht="27" x14ac:dyDescent="0.25">
      <c r="B63" s="2">
        <v>54</v>
      </c>
      <c r="C63" s="33" t="s">
        <v>218</v>
      </c>
      <c r="D63" s="40" t="s">
        <v>219</v>
      </c>
      <c r="E63" s="34" t="s">
        <v>220</v>
      </c>
      <c r="F63" s="35">
        <v>45840</v>
      </c>
      <c r="G63" s="36">
        <v>49648.33</v>
      </c>
      <c r="H63" s="37">
        <v>46387</v>
      </c>
      <c r="I63" s="38"/>
      <c r="J63" s="36">
        <v>49648.33</v>
      </c>
      <c r="K63" s="36">
        <v>0</v>
      </c>
      <c r="L63" s="39" t="s">
        <v>186</v>
      </c>
      <c r="M63" s="22" t="s">
        <v>221</v>
      </c>
      <c r="N63" s="23">
        <v>45849</v>
      </c>
    </row>
    <row r="64" spans="2:14" ht="27" x14ac:dyDescent="0.25">
      <c r="B64" s="2">
        <v>55</v>
      </c>
      <c r="C64" s="33" t="s">
        <v>222</v>
      </c>
      <c r="D64" s="40" t="s">
        <v>223</v>
      </c>
      <c r="E64" s="34" t="s">
        <v>67</v>
      </c>
      <c r="F64" s="35">
        <v>45840</v>
      </c>
      <c r="G64" s="36">
        <v>351345</v>
      </c>
      <c r="H64" s="37">
        <v>46022</v>
      </c>
      <c r="I64" s="38"/>
      <c r="J64" s="36">
        <v>351345</v>
      </c>
      <c r="K64" s="36">
        <v>0</v>
      </c>
      <c r="L64" s="39" t="s">
        <v>186</v>
      </c>
      <c r="M64" s="22">
        <v>2459</v>
      </c>
      <c r="N64" s="23">
        <v>45854</v>
      </c>
    </row>
    <row r="65" spans="2:14" ht="40.5" x14ac:dyDescent="0.25">
      <c r="B65" s="2">
        <v>56</v>
      </c>
      <c r="C65" s="33" t="s">
        <v>224</v>
      </c>
      <c r="D65" s="40" t="s">
        <v>225</v>
      </c>
      <c r="E65" s="34" t="s">
        <v>226</v>
      </c>
      <c r="F65" s="35">
        <v>45840</v>
      </c>
      <c r="G65" s="36">
        <v>39678.68</v>
      </c>
      <c r="H65" s="37">
        <v>46387</v>
      </c>
      <c r="I65" s="38"/>
      <c r="J65" s="36">
        <v>39678.68</v>
      </c>
      <c r="K65" s="36">
        <v>0</v>
      </c>
      <c r="L65" s="39" t="s">
        <v>186</v>
      </c>
      <c r="M65" s="22">
        <v>2466</v>
      </c>
      <c r="N65" s="23">
        <v>45854</v>
      </c>
    </row>
    <row r="66" spans="2:14" ht="54" x14ac:dyDescent="0.25">
      <c r="B66" s="2">
        <v>57</v>
      </c>
      <c r="C66" s="33" t="s">
        <v>146</v>
      </c>
      <c r="D66" s="40" t="s">
        <v>227</v>
      </c>
      <c r="E66" s="34" t="s">
        <v>228</v>
      </c>
      <c r="F66" s="35">
        <v>45841</v>
      </c>
      <c r="G66" s="36">
        <v>113902.74</v>
      </c>
      <c r="H66" s="37">
        <v>46022</v>
      </c>
      <c r="I66" s="38"/>
      <c r="J66" s="36">
        <v>113902.74</v>
      </c>
      <c r="K66" s="36">
        <v>0</v>
      </c>
      <c r="L66" s="39" t="s">
        <v>186</v>
      </c>
      <c r="M66" s="22" t="s">
        <v>229</v>
      </c>
      <c r="N66" s="23">
        <v>45869</v>
      </c>
    </row>
    <row r="67" spans="2:14" ht="40.5" customHeight="1" x14ac:dyDescent="0.25">
      <c r="B67" s="2">
        <v>58</v>
      </c>
      <c r="C67" s="33" t="s">
        <v>146</v>
      </c>
      <c r="D67" s="40" t="s">
        <v>230</v>
      </c>
      <c r="E67" s="34" t="s">
        <v>231</v>
      </c>
      <c r="F67" s="35">
        <v>45841</v>
      </c>
      <c r="G67" s="36">
        <v>1202.51</v>
      </c>
      <c r="H67" s="37">
        <v>46022</v>
      </c>
      <c r="I67" s="38"/>
      <c r="J67" s="36">
        <v>1202.51</v>
      </c>
      <c r="K67" s="36">
        <v>0</v>
      </c>
      <c r="L67" s="39" t="s">
        <v>186</v>
      </c>
      <c r="M67" s="22" t="s">
        <v>229</v>
      </c>
      <c r="N67" s="23">
        <v>45868</v>
      </c>
    </row>
    <row r="68" spans="2:14" ht="37.5" customHeight="1" x14ac:dyDescent="0.25">
      <c r="B68" s="2">
        <v>59</v>
      </c>
      <c r="C68" s="33" t="s">
        <v>232</v>
      </c>
      <c r="D68" s="40" t="s">
        <v>233</v>
      </c>
      <c r="E68" s="34" t="s">
        <v>234</v>
      </c>
      <c r="F68" s="35">
        <v>45841</v>
      </c>
      <c r="G68" s="36">
        <v>156144.44</v>
      </c>
      <c r="H68" s="37" t="s">
        <v>235</v>
      </c>
      <c r="I68" s="38"/>
      <c r="J68" s="36">
        <v>156144.44</v>
      </c>
      <c r="K68" s="36">
        <v>0</v>
      </c>
      <c r="L68" s="39" t="s">
        <v>186</v>
      </c>
      <c r="M68" s="22" t="s">
        <v>236</v>
      </c>
      <c r="N68" s="23">
        <v>45869</v>
      </c>
    </row>
    <row r="69" spans="2:14" ht="43.5" customHeight="1" x14ac:dyDescent="0.25">
      <c r="B69" s="2">
        <v>60</v>
      </c>
      <c r="C69" s="33" t="s">
        <v>232</v>
      </c>
      <c r="D69" s="40" t="s">
        <v>237</v>
      </c>
      <c r="E69" s="34" t="s">
        <v>238</v>
      </c>
      <c r="F69" s="35">
        <v>45841</v>
      </c>
      <c r="G69" s="36">
        <v>130447.28</v>
      </c>
      <c r="H69" s="37">
        <v>46022</v>
      </c>
      <c r="I69" s="38"/>
      <c r="J69" s="36">
        <v>130447.28</v>
      </c>
      <c r="K69" s="36">
        <v>0</v>
      </c>
      <c r="L69" s="39" t="s">
        <v>186</v>
      </c>
      <c r="M69" s="22" t="s">
        <v>236</v>
      </c>
      <c r="N69" s="23">
        <v>45869</v>
      </c>
    </row>
    <row r="70" spans="2:14" ht="32.25" customHeight="1" x14ac:dyDescent="0.25">
      <c r="B70" s="2">
        <v>61</v>
      </c>
      <c r="C70" s="33" t="s">
        <v>59</v>
      </c>
      <c r="D70" s="40" t="s">
        <v>239</v>
      </c>
      <c r="E70" s="34" t="s">
        <v>240</v>
      </c>
      <c r="F70" s="35">
        <v>45842</v>
      </c>
      <c r="G70" s="36">
        <v>25075</v>
      </c>
      <c r="H70" s="37">
        <v>46387</v>
      </c>
      <c r="I70" s="38"/>
      <c r="J70" s="36">
        <v>25075</v>
      </c>
      <c r="K70" s="36">
        <v>0</v>
      </c>
      <c r="L70" s="39" t="s">
        <v>186</v>
      </c>
      <c r="M70" s="22">
        <v>2422</v>
      </c>
      <c r="N70" s="23">
        <v>45853</v>
      </c>
    </row>
    <row r="71" spans="2:14" ht="42.75" customHeight="1" x14ac:dyDescent="0.25">
      <c r="B71" s="2">
        <v>62</v>
      </c>
      <c r="C71" s="33" t="s">
        <v>241</v>
      </c>
      <c r="D71" s="40" t="s">
        <v>242</v>
      </c>
      <c r="E71" s="34" t="s">
        <v>243</v>
      </c>
      <c r="F71" s="35">
        <v>45843</v>
      </c>
      <c r="G71" s="36">
        <v>399468.3</v>
      </c>
      <c r="H71" s="37">
        <v>46022</v>
      </c>
      <c r="I71" s="38"/>
      <c r="J71" s="36">
        <v>399468.3</v>
      </c>
      <c r="K71" s="36">
        <v>0</v>
      </c>
      <c r="L71" s="39" t="s">
        <v>186</v>
      </c>
      <c r="M71" s="22" t="s">
        <v>244</v>
      </c>
      <c r="N71" s="23">
        <v>45849</v>
      </c>
    </row>
    <row r="72" spans="2:14" ht="40.5" x14ac:dyDescent="0.25">
      <c r="B72" s="2">
        <v>63</v>
      </c>
      <c r="C72" s="33" t="s">
        <v>184</v>
      </c>
      <c r="D72" s="40" t="s">
        <v>245</v>
      </c>
      <c r="E72" s="34" t="s">
        <v>246</v>
      </c>
      <c r="F72" s="35">
        <v>45843</v>
      </c>
      <c r="G72" s="36">
        <v>41178.019999999997</v>
      </c>
      <c r="H72" s="37">
        <v>46387</v>
      </c>
      <c r="I72" s="38"/>
      <c r="J72" s="36">
        <v>41178.019999999997</v>
      </c>
      <c r="K72" s="36">
        <v>0</v>
      </c>
      <c r="L72" s="39" t="s">
        <v>186</v>
      </c>
      <c r="M72" s="22" t="s">
        <v>187</v>
      </c>
      <c r="N72" s="23">
        <v>45849</v>
      </c>
    </row>
    <row r="73" spans="2:14" ht="42.75" customHeight="1" x14ac:dyDescent="0.25">
      <c r="B73" s="2">
        <v>64</v>
      </c>
      <c r="C73" s="33" t="s">
        <v>247</v>
      </c>
      <c r="D73" s="40" t="s">
        <v>248</v>
      </c>
      <c r="E73" s="34" t="s">
        <v>249</v>
      </c>
      <c r="F73" s="35">
        <v>45845</v>
      </c>
      <c r="G73" s="36">
        <v>4193.71</v>
      </c>
      <c r="H73" s="37">
        <v>46387</v>
      </c>
      <c r="I73" s="38"/>
      <c r="J73" s="36">
        <v>4193.71</v>
      </c>
      <c r="K73" s="36">
        <v>0</v>
      </c>
      <c r="L73" s="39" t="s">
        <v>186</v>
      </c>
      <c r="M73" s="22">
        <v>2424</v>
      </c>
      <c r="N73" s="23">
        <v>45853</v>
      </c>
    </row>
    <row r="74" spans="2:14" ht="40.5" x14ac:dyDescent="0.25">
      <c r="B74" s="2">
        <v>65</v>
      </c>
      <c r="C74" s="33" t="s">
        <v>250</v>
      </c>
      <c r="D74" s="40" t="s">
        <v>251</v>
      </c>
      <c r="E74" s="34" t="s">
        <v>252</v>
      </c>
      <c r="F74" s="35">
        <v>45845</v>
      </c>
      <c r="G74" s="36">
        <v>300000</v>
      </c>
      <c r="H74" s="37">
        <v>46387</v>
      </c>
      <c r="I74" s="38"/>
      <c r="J74" s="36">
        <v>300000</v>
      </c>
      <c r="K74" s="36">
        <v>0</v>
      </c>
      <c r="L74" s="39" t="s">
        <v>186</v>
      </c>
      <c r="M74" s="22" t="s">
        <v>253</v>
      </c>
      <c r="N74" s="23">
        <v>45846</v>
      </c>
    </row>
    <row r="75" spans="2:14" ht="42.75" customHeight="1" x14ac:dyDescent="0.25">
      <c r="B75" s="2">
        <v>66</v>
      </c>
      <c r="C75" s="33" t="s">
        <v>22</v>
      </c>
      <c r="D75" s="40" t="s">
        <v>254</v>
      </c>
      <c r="E75" s="34" t="s">
        <v>255</v>
      </c>
      <c r="F75" s="35">
        <v>45845</v>
      </c>
      <c r="G75" s="36">
        <v>59000</v>
      </c>
      <c r="H75" s="37">
        <v>46387</v>
      </c>
      <c r="I75" s="38"/>
      <c r="J75" s="36">
        <v>59000</v>
      </c>
      <c r="K75" s="36">
        <v>0</v>
      </c>
      <c r="L75" s="39" t="s">
        <v>186</v>
      </c>
      <c r="M75" s="22">
        <v>2448</v>
      </c>
      <c r="N75" s="23">
        <v>45853</v>
      </c>
    </row>
    <row r="76" spans="2:14" ht="27" x14ac:dyDescent="0.25">
      <c r="B76" s="2">
        <v>67</v>
      </c>
      <c r="C76" s="33" t="s">
        <v>256</v>
      </c>
      <c r="D76" s="40" t="s">
        <v>257</v>
      </c>
      <c r="E76" s="34" t="s">
        <v>258</v>
      </c>
      <c r="F76" s="35">
        <v>45845</v>
      </c>
      <c r="G76" s="36">
        <v>50972.46</v>
      </c>
      <c r="H76" s="37">
        <v>46387</v>
      </c>
      <c r="I76" s="38"/>
      <c r="J76" s="36">
        <v>50972.46</v>
      </c>
      <c r="K76" s="36">
        <v>0</v>
      </c>
      <c r="L76" s="39" t="s">
        <v>186</v>
      </c>
      <c r="M76" s="22" t="s">
        <v>259</v>
      </c>
      <c r="N76" s="23">
        <v>45869</v>
      </c>
    </row>
    <row r="77" spans="2:14" ht="42.75" customHeight="1" x14ac:dyDescent="0.25">
      <c r="B77" s="2">
        <v>68</v>
      </c>
      <c r="C77" s="33" t="s">
        <v>103</v>
      </c>
      <c r="D77" s="40" t="s">
        <v>121</v>
      </c>
      <c r="E77" s="34" t="s">
        <v>122</v>
      </c>
      <c r="F77" s="35">
        <v>45846</v>
      </c>
      <c r="G77" s="36">
        <v>12199.9</v>
      </c>
      <c r="H77" s="37">
        <v>46022</v>
      </c>
      <c r="I77" s="38"/>
      <c r="J77" s="36">
        <v>0</v>
      </c>
      <c r="K77" s="36">
        <v>12199.9</v>
      </c>
      <c r="L77" s="39" t="s">
        <v>104</v>
      </c>
      <c r="M77" s="22"/>
      <c r="N77" s="23"/>
    </row>
    <row r="78" spans="2:14" ht="42.75" customHeight="1" x14ac:dyDescent="0.25">
      <c r="B78" s="2">
        <v>69</v>
      </c>
      <c r="C78" s="33" t="s">
        <v>103</v>
      </c>
      <c r="D78" s="40" t="s">
        <v>135</v>
      </c>
      <c r="E78" s="34" t="s">
        <v>136</v>
      </c>
      <c r="F78" s="35">
        <v>45846</v>
      </c>
      <c r="G78" s="36">
        <v>14228.9</v>
      </c>
      <c r="H78" s="37">
        <v>46022</v>
      </c>
      <c r="I78" s="38"/>
      <c r="J78" s="36">
        <v>0</v>
      </c>
      <c r="K78" s="36">
        <v>14228.9</v>
      </c>
      <c r="L78" s="39" t="s">
        <v>104</v>
      </c>
      <c r="M78" s="22"/>
      <c r="N78" s="23"/>
    </row>
    <row r="79" spans="2:14" ht="27" x14ac:dyDescent="0.25">
      <c r="B79" s="2">
        <v>70</v>
      </c>
      <c r="C79" s="33" t="s">
        <v>103</v>
      </c>
      <c r="D79" s="40" t="s">
        <v>137</v>
      </c>
      <c r="E79" s="34" t="s">
        <v>138</v>
      </c>
      <c r="F79" s="35">
        <v>45846</v>
      </c>
      <c r="G79" s="36">
        <v>52970.45</v>
      </c>
      <c r="H79" s="37">
        <v>46022</v>
      </c>
      <c r="I79" s="38"/>
      <c r="J79" s="36">
        <v>0</v>
      </c>
      <c r="K79" s="36">
        <v>52970.45</v>
      </c>
      <c r="L79" s="39" t="s">
        <v>104</v>
      </c>
      <c r="M79" s="22"/>
      <c r="N79" s="23"/>
    </row>
    <row r="80" spans="2:14" ht="40.5" x14ac:dyDescent="0.25">
      <c r="B80" s="2">
        <v>71</v>
      </c>
      <c r="C80" s="33" t="s">
        <v>260</v>
      </c>
      <c r="D80" s="40" t="s">
        <v>261</v>
      </c>
      <c r="E80" s="34" t="s">
        <v>262</v>
      </c>
      <c r="F80" s="35">
        <v>45846</v>
      </c>
      <c r="G80" s="36">
        <v>76759</v>
      </c>
      <c r="H80" s="37">
        <v>46387</v>
      </c>
      <c r="I80" s="38"/>
      <c r="J80" s="36">
        <v>76759</v>
      </c>
      <c r="K80" s="36">
        <v>0</v>
      </c>
      <c r="L80" s="39" t="s">
        <v>186</v>
      </c>
      <c r="M80" s="22">
        <v>2472</v>
      </c>
      <c r="N80" s="23">
        <v>45854</v>
      </c>
    </row>
    <row r="81" spans="2:14" ht="36.75" customHeight="1" x14ac:dyDescent="0.25">
      <c r="B81" s="2">
        <v>72</v>
      </c>
      <c r="C81" s="33" t="s">
        <v>260</v>
      </c>
      <c r="D81" s="40" t="s">
        <v>263</v>
      </c>
      <c r="E81" s="34" t="s">
        <v>264</v>
      </c>
      <c r="F81" s="35">
        <v>45846</v>
      </c>
      <c r="G81" s="36">
        <v>76405</v>
      </c>
      <c r="H81" s="37">
        <v>46387</v>
      </c>
      <c r="I81" s="38"/>
      <c r="J81" s="36">
        <f>+G81</f>
        <v>76405</v>
      </c>
      <c r="K81" s="36">
        <v>0</v>
      </c>
      <c r="L81" s="39" t="s">
        <v>186</v>
      </c>
      <c r="M81" s="22">
        <v>2472</v>
      </c>
      <c r="N81" s="23">
        <v>45854</v>
      </c>
    </row>
    <row r="82" spans="2:14" ht="27" x14ac:dyDescent="0.25">
      <c r="B82" s="2">
        <v>73</v>
      </c>
      <c r="C82" s="33" t="s">
        <v>218</v>
      </c>
      <c r="D82" s="40" t="s">
        <v>265</v>
      </c>
      <c r="E82" s="34" t="s">
        <v>266</v>
      </c>
      <c r="F82" s="35">
        <v>45847</v>
      </c>
      <c r="G82" s="36">
        <v>55105.17</v>
      </c>
      <c r="H82" s="37">
        <v>46387</v>
      </c>
      <c r="I82" s="38"/>
      <c r="J82" s="36">
        <v>55105.17</v>
      </c>
      <c r="K82" s="36">
        <v>0</v>
      </c>
      <c r="L82" s="39" t="s">
        <v>186</v>
      </c>
      <c r="M82" s="22">
        <v>2426</v>
      </c>
      <c r="N82" s="23">
        <v>45853</v>
      </c>
    </row>
    <row r="83" spans="2:14" ht="40.5" x14ac:dyDescent="0.25">
      <c r="B83" s="2">
        <v>74</v>
      </c>
      <c r="C83" s="33" t="s">
        <v>267</v>
      </c>
      <c r="D83" s="40" t="s">
        <v>268</v>
      </c>
      <c r="E83" s="34" t="s">
        <v>269</v>
      </c>
      <c r="F83" s="35">
        <v>45847</v>
      </c>
      <c r="G83" s="36">
        <v>28320</v>
      </c>
      <c r="H83" s="37">
        <v>46387</v>
      </c>
      <c r="I83" s="38"/>
      <c r="J83" s="36">
        <v>28320</v>
      </c>
      <c r="K83" s="36">
        <v>0</v>
      </c>
      <c r="L83" s="39" t="s">
        <v>186</v>
      </c>
      <c r="M83" s="22">
        <v>2437</v>
      </c>
      <c r="N83" s="23">
        <v>45853</v>
      </c>
    </row>
    <row r="84" spans="2:14" ht="40.5" x14ac:dyDescent="0.25">
      <c r="B84" s="2">
        <v>75</v>
      </c>
      <c r="C84" s="33" t="s">
        <v>267</v>
      </c>
      <c r="D84" s="40" t="s">
        <v>270</v>
      </c>
      <c r="E84" s="34" t="s">
        <v>271</v>
      </c>
      <c r="F84" s="35">
        <v>45847</v>
      </c>
      <c r="G84" s="36">
        <v>24544</v>
      </c>
      <c r="H84" s="37">
        <v>46387</v>
      </c>
      <c r="I84" s="38"/>
      <c r="J84" s="36">
        <v>24544</v>
      </c>
      <c r="K84" s="36">
        <v>0</v>
      </c>
      <c r="L84" s="39" t="s">
        <v>186</v>
      </c>
      <c r="M84" s="22">
        <v>2437</v>
      </c>
      <c r="N84" s="23">
        <v>45853</v>
      </c>
    </row>
    <row r="85" spans="2:14" ht="27" x14ac:dyDescent="0.25">
      <c r="B85" s="2">
        <v>76</v>
      </c>
      <c r="C85" s="33" t="s">
        <v>139</v>
      </c>
      <c r="D85" s="40" t="s">
        <v>140</v>
      </c>
      <c r="E85" s="34" t="s">
        <v>141</v>
      </c>
      <c r="F85" s="35">
        <v>45848</v>
      </c>
      <c r="G85" s="36">
        <v>172148.81</v>
      </c>
      <c r="H85" s="37">
        <v>46022</v>
      </c>
      <c r="I85" s="38"/>
      <c r="J85" s="36">
        <v>0</v>
      </c>
      <c r="K85" s="36">
        <v>172148.81</v>
      </c>
      <c r="L85" s="39" t="s">
        <v>104</v>
      </c>
      <c r="M85" s="22"/>
      <c r="N85" s="23"/>
    </row>
    <row r="86" spans="2:14" ht="27" x14ac:dyDescent="0.25">
      <c r="B86" s="2">
        <v>77</v>
      </c>
      <c r="C86" s="33" t="s">
        <v>103</v>
      </c>
      <c r="D86" s="40" t="s">
        <v>142</v>
      </c>
      <c r="E86" s="34" t="s">
        <v>143</v>
      </c>
      <c r="F86" s="35">
        <v>45848</v>
      </c>
      <c r="G86" s="36">
        <v>72359.06</v>
      </c>
      <c r="H86" s="37">
        <v>46022</v>
      </c>
      <c r="I86" s="38"/>
      <c r="J86" s="36">
        <v>0</v>
      </c>
      <c r="K86" s="36">
        <v>72359.06</v>
      </c>
      <c r="L86" s="39" t="s">
        <v>104</v>
      </c>
      <c r="M86" s="22"/>
      <c r="N86" s="23"/>
    </row>
    <row r="87" spans="2:14" ht="27" x14ac:dyDescent="0.25">
      <c r="B87" s="2">
        <v>78</v>
      </c>
      <c r="C87" s="33" t="s">
        <v>103</v>
      </c>
      <c r="D87" s="40" t="s">
        <v>144</v>
      </c>
      <c r="E87" s="34" t="s">
        <v>145</v>
      </c>
      <c r="F87" s="35">
        <v>45848</v>
      </c>
      <c r="G87" s="36">
        <v>94901.49</v>
      </c>
      <c r="H87" s="37">
        <v>46022</v>
      </c>
      <c r="I87" s="38"/>
      <c r="J87" s="36">
        <v>0</v>
      </c>
      <c r="K87" s="36">
        <v>94901.49</v>
      </c>
      <c r="L87" s="39" t="s">
        <v>104</v>
      </c>
      <c r="M87" s="22"/>
      <c r="N87" s="23"/>
    </row>
    <row r="88" spans="2:14" ht="40.5" x14ac:dyDescent="0.25">
      <c r="B88" s="2">
        <v>79</v>
      </c>
      <c r="C88" s="33" t="s">
        <v>272</v>
      </c>
      <c r="D88" s="40" t="s">
        <v>273</v>
      </c>
      <c r="E88" s="34" t="s">
        <v>274</v>
      </c>
      <c r="F88" s="35">
        <v>45848</v>
      </c>
      <c r="G88" s="36">
        <v>11340</v>
      </c>
      <c r="H88" s="37">
        <v>46387</v>
      </c>
      <c r="I88" s="38"/>
      <c r="J88" s="36">
        <v>11340</v>
      </c>
      <c r="K88" s="36">
        <v>0</v>
      </c>
      <c r="L88" s="39" t="s">
        <v>186</v>
      </c>
      <c r="M88" s="22">
        <v>2454</v>
      </c>
      <c r="N88" s="23">
        <v>45854</v>
      </c>
    </row>
    <row r="89" spans="2:14" ht="40.5" x14ac:dyDescent="0.25">
      <c r="B89" s="2">
        <v>80</v>
      </c>
      <c r="C89" s="33" t="s">
        <v>275</v>
      </c>
      <c r="D89" s="40" t="s">
        <v>276</v>
      </c>
      <c r="E89" s="34" t="s">
        <v>277</v>
      </c>
      <c r="F89" s="35">
        <v>45848</v>
      </c>
      <c r="G89" s="36">
        <v>4397627.12</v>
      </c>
      <c r="H89" s="37">
        <v>46022</v>
      </c>
      <c r="I89" s="38"/>
      <c r="J89" s="36">
        <v>4397627.12</v>
      </c>
      <c r="K89" s="36">
        <v>0</v>
      </c>
      <c r="L89" s="39" t="s">
        <v>186</v>
      </c>
      <c r="M89" s="22">
        <v>2456</v>
      </c>
      <c r="N89" s="23">
        <v>45854</v>
      </c>
    </row>
    <row r="90" spans="2:14" ht="40.5" x14ac:dyDescent="0.25">
      <c r="B90" s="2">
        <v>81</v>
      </c>
      <c r="C90" s="33" t="s">
        <v>68</v>
      </c>
      <c r="D90" s="40" t="s">
        <v>278</v>
      </c>
      <c r="E90" s="34" t="s">
        <v>279</v>
      </c>
      <c r="F90" s="35">
        <v>45848</v>
      </c>
      <c r="G90" s="36">
        <v>14190</v>
      </c>
      <c r="H90" s="37">
        <v>46022</v>
      </c>
      <c r="I90" s="38"/>
      <c r="J90" s="36">
        <v>14190</v>
      </c>
      <c r="K90" s="36">
        <v>0</v>
      </c>
      <c r="L90" s="39" t="s">
        <v>186</v>
      </c>
      <c r="M90" s="22">
        <v>2493</v>
      </c>
      <c r="N90" s="23">
        <v>45855</v>
      </c>
    </row>
    <row r="91" spans="2:14" ht="40.5" x14ac:dyDescent="0.25">
      <c r="B91" s="2">
        <v>82</v>
      </c>
      <c r="C91" s="33" t="s">
        <v>280</v>
      </c>
      <c r="D91" s="40" t="s">
        <v>281</v>
      </c>
      <c r="E91" s="34" t="s">
        <v>282</v>
      </c>
      <c r="F91" s="35">
        <v>45849</v>
      </c>
      <c r="G91" s="36">
        <v>26196</v>
      </c>
      <c r="H91" s="37">
        <v>46022</v>
      </c>
      <c r="I91" s="38"/>
      <c r="J91" s="36">
        <v>26196</v>
      </c>
      <c r="K91" s="36">
        <v>0</v>
      </c>
      <c r="L91" s="39" t="s">
        <v>186</v>
      </c>
      <c r="M91" s="22">
        <v>2439</v>
      </c>
      <c r="N91" s="23">
        <v>45853</v>
      </c>
    </row>
    <row r="92" spans="2:14" ht="27" x14ac:dyDescent="0.25">
      <c r="B92" s="2">
        <v>83</v>
      </c>
      <c r="C92" s="33" t="s">
        <v>283</v>
      </c>
      <c r="D92" s="40" t="s">
        <v>284</v>
      </c>
      <c r="E92" s="34" t="s">
        <v>285</v>
      </c>
      <c r="F92" s="35">
        <v>45851</v>
      </c>
      <c r="G92" s="36">
        <v>243411.77</v>
      </c>
      <c r="H92" s="37">
        <v>46022</v>
      </c>
      <c r="I92" s="38"/>
      <c r="J92" s="36">
        <v>243411.77</v>
      </c>
      <c r="K92" s="36">
        <v>0</v>
      </c>
      <c r="L92" s="39" t="s">
        <v>186</v>
      </c>
      <c r="M92" s="22" t="s">
        <v>286</v>
      </c>
      <c r="N92" s="23">
        <v>45867</v>
      </c>
    </row>
    <row r="93" spans="2:14" ht="27" x14ac:dyDescent="0.25">
      <c r="B93" s="2">
        <v>84</v>
      </c>
      <c r="C93" s="33" t="s">
        <v>287</v>
      </c>
      <c r="D93" s="40" t="s">
        <v>288</v>
      </c>
      <c r="E93" s="34" t="s">
        <v>289</v>
      </c>
      <c r="F93" s="35">
        <v>45852</v>
      </c>
      <c r="G93" s="36">
        <v>4546.59</v>
      </c>
      <c r="H93" s="37">
        <v>46022</v>
      </c>
      <c r="I93" s="38"/>
      <c r="J93" s="36">
        <v>4546.59</v>
      </c>
      <c r="K93" s="36">
        <v>0</v>
      </c>
      <c r="L93" s="39" t="s">
        <v>186</v>
      </c>
      <c r="M93" s="22">
        <v>2544</v>
      </c>
      <c r="N93" s="23">
        <v>45861</v>
      </c>
    </row>
    <row r="94" spans="2:14" ht="27" x14ac:dyDescent="0.25">
      <c r="B94" s="2">
        <v>85</v>
      </c>
      <c r="C94" s="33" t="s">
        <v>24</v>
      </c>
      <c r="D94" s="40" t="s">
        <v>290</v>
      </c>
      <c r="E94" s="34" t="s">
        <v>291</v>
      </c>
      <c r="F94" s="35">
        <v>45853</v>
      </c>
      <c r="G94" s="36">
        <v>7366380.4299999997</v>
      </c>
      <c r="H94" s="37">
        <v>46387</v>
      </c>
      <c r="I94" s="38"/>
      <c r="J94" s="36">
        <v>7366380.4299999997</v>
      </c>
      <c r="K94" s="36">
        <v>0</v>
      </c>
      <c r="L94" s="39" t="s">
        <v>186</v>
      </c>
      <c r="M94" s="24">
        <v>2502</v>
      </c>
      <c r="N94" s="35">
        <v>45855</v>
      </c>
    </row>
    <row r="95" spans="2:14" ht="40.5" x14ac:dyDescent="0.25">
      <c r="B95" s="2">
        <v>86</v>
      </c>
      <c r="C95" s="33" t="s">
        <v>36</v>
      </c>
      <c r="D95" s="40" t="s">
        <v>292</v>
      </c>
      <c r="E95" s="34" t="s">
        <v>15</v>
      </c>
      <c r="F95" s="35">
        <v>45853</v>
      </c>
      <c r="G95" s="36">
        <v>43365</v>
      </c>
      <c r="H95" s="37">
        <v>46387</v>
      </c>
      <c r="I95" s="38"/>
      <c r="J95" s="36">
        <v>43365</v>
      </c>
      <c r="K95" s="36">
        <v>0</v>
      </c>
      <c r="L95" s="39" t="s">
        <v>186</v>
      </c>
      <c r="M95" s="22">
        <v>2546</v>
      </c>
      <c r="N95" s="23">
        <v>45861</v>
      </c>
    </row>
    <row r="96" spans="2:14" ht="33" customHeight="1" x14ac:dyDescent="0.25">
      <c r="B96" s="2">
        <v>87</v>
      </c>
      <c r="C96" s="33" t="s">
        <v>146</v>
      </c>
      <c r="D96" s="40" t="s">
        <v>147</v>
      </c>
      <c r="E96" s="34" t="s">
        <v>148</v>
      </c>
      <c r="F96" s="35">
        <v>45854</v>
      </c>
      <c r="G96" s="36">
        <v>579146.23999999999</v>
      </c>
      <c r="H96" s="37">
        <v>46022</v>
      </c>
      <c r="I96" s="38"/>
      <c r="J96" s="36">
        <v>0</v>
      </c>
      <c r="K96" s="36">
        <v>579146.23999999999</v>
      </c>
      <c r="L96" s="39" t="s">
        <v>104</v>
      </c>
      <c r="M96" s="22"/>
      <c r="N96" s="23"/>
    </row>
    <row r="97" spans="2:14" ht="27" x14ac:dyDescent="0.25">
      <c r="B97" s="2">
        <v>88</v>
      </c>
      <c r="C97" s="33" t="s">
        <v>139</v>
      </c>
      <c r="D97" s="40" t="s">
        <v>149</v>
      </c>
      <c r="E97" s="34" t="s">
        <v>150</v>
      </c>
      <c r="F97" s="35">
        <v>45855</v>
      </c>
      <c r="G97" s="36">
        <v>38520.19</v>
      </c>
      <c r="H97" s="37">
        <v>46022</v>
      </c>
      <c r="I97" s="38"/>
      <c r="J97" s="36">
        <v>0</v>
      </c>
      <c r="K97" s="36">
        <v>38520.19</v>
      </c>
      <c r="L97" s="39" t="s">
        <v>104</v>
      </c>
      <c r="M97" s="22"/>
      <c r="N97" s="23"/>
    </row>
    <row r="98" spans="2:14" ht="27" x14ac:dyDescent="0.25">
      <c r="B98" s="2">
        <v>89</v>
      </c>
      <c r="C98" s="33" t="s">
        <v>139</v>
      </c>
      <c r="D98" s="40" t="s">
        <v>151</v>
      </c>
      <c r="E98" s="34" t="s">
        <v>152</v>
      </c>
      <c r="F98" s="35">
        <v>45855</v>
      </c>
      <c r="G98" s="36">
        <v>48406.92</v>
      </c>
      <c r="H98" s="37">
        <v>46022</v>
      </c>
      <c r="I98" s="38"/>
      <c r="J98" s="36">
        <v>0</v>
      </c>
      <c r="K98" s="36">
        <v>48406.92</v>
      </c>
      <c r="L98" s="39" t="s">
        <v>104</v>
      </c>
      <c r="M98" s="22"/>
      <c r="N98" s="23"/>
    </row>
    <row r="99" spans="2:14" ht="27" x14ac:dyDescent="0.25">
      <c r="B99" s="2">
        <v>90</v>
      </c>
      <c r="C99" s="33" t="s">
        <v>103</v>
      </c>
      <c r="D99" s="40" t="s">
        <v>153</v>
      </c>
      <c r="E99" s="34" t="s">
        <v>154</v>
      </c>
      <c r="F99" s="35">
        <v>45855</v>
      </c>
      <c r="G99" s="36">
        <v>51324.959999999999</v>
      </c>
      <c r="H99" s="37">
        <v>46022</v>
      </c>
      <c r="I99" s="38"/>
      <c r="J99" s="36">
        <v>0</v>
      </c>
      <c r="K99" s="36">
        <v>51324.959999999999</v>
      </c>
      <c r="L99" s="39" t="s">
        <v>104</v>
      </c>
      <c r="M99" s="22"/>
      <c r="N99" s="23"/>
    </row>
    <row r="100" spans="2:14" ht="39.75" customHeight="1" x14ac:dyDescent="0.25">
      <c r="B100" s="2">
        <v>91</v>
      </c>
      <c r="C100" s="33" t="s">
        <v>293</v>
      </c>
      <c r="D100" s="40" t="s">
        <v>294</v>
      </c>
      <c r="E100" s="34" t="s">
        <v>295</v>
      </c>
      <c r="F100" s="35">
        <v>45855</v>
      </c>
      <c r="G100" s="36">
        <v>1387932.54</v>
      </c>
      <c r="H100" s="37">
        <v>46022</v>
      </c>
      <c r="I100" s="38"/>
      <c r="J100" s="36">
        <v>1387932.54</v>
      </c>
      <c r="K100" s="36">
        <v>0</v>
      </c>
      <c r="L100" s="39" t="s">
        <v>186</v>
      </c>
      <c r="M100" s="22">
        <v>2548</v>
      </c>
      <c r="N100" s="23">
        <v>45861</v>
      </c>
    </row>
    <row r="101" spans="2:14" ht="27" x14ac:dyDescent="0.25">
      <c r="B101" s="2">
        <v>92</v>
      </c>
      <c r="C101" s="33" t="s">
        <v>103</v>
      </c>
      <c r="D101" s="40" t="s">
        <v>155</v>
      </c>
      <c r="E101" s="34" t="s">
        <v>156</v>
      </c>
      <c r="F101" s="35">
        <v>45856</v>
      </c>
      <c r="G101" s="36">
        <v>11554.84</v>
      </c>
      <c r="H101" s="37">
        <v>46022</v>
      </c>
      <c r="I101" s="38"/>
      <c r="J101" s="36">
        <v>0</v>
      </c>
      <c r="K101" s="36">
        <v>11554.84</v>
      </c>
      <c r="L101" s="39" t="s">
        <v>104</v>
      </c>
      <c r="M101" s="22"/>
      <c r="N101" s="23"/>
    </row>
    <row r="102" spans="2:14" ht="27" x14ac:dyDescent="0.25">
      <c r="B102" s="2">
        <v>93</v>
      </c>
      <c r="C102" s="33" t="s">
        <v>103</v>
      </c>
      <c r="D102" s="40" t="s">
        <v>157</v>
      </c>
      <c r="E102" s="34" t="s">
        <v>158</v>
      </c>
      <c r="F102" s="35">
        <v>45856</v>
      </c>
      <c r="G102" s="36">
        <v>28438.57</v>
      </c>
      <c r="H102" s="37">
        <v>46022</v>
      </c>
      <c r="I102" s="38"/>
      <c r="J102" s="36">
        <v>0</v>
      </c>
      <c r="K102" s="36">
        <v>28438.57</v>
      </c>
      <c r="L102" s="39" t="s">
        <v>104</v>
      </c>
      <c r="M102" s="22"/>
      <c r="N102" s="23"/>
    </row>
    <row r="103" spans="2:14" ht="27" x14ac:dyDescent="0.25">
      <c r="B103" s="2">
        <v>94</v>
      </c>
      <c r="C103" s="33" t="s">
        <v>159</v>
      </c>
      <c r="D103" s="40" t="s">
        <v>160</v>
      </c>
      <c r="E103" s="34" t="s">
        <v>161</v>
      </c>
      <c r="F103" s="35">
        <v>45856</v>
      </c>
      <c r="G103" s="36">
        <v>708000</v>
      </c>
      <c r="H103" s="37">
        <v>46022</v>
      </c>
      <c r="I103" s="38"/>
      <c r="J103" s="36">
        <v>0</v>
      </c>
      <c r="K103" s="36">
        <v>708000</v>
      </c>
      <c r="L103" s="39" t="s">
        <v>104</v>
      </c>
      <c r="M103" s="22"/>
      <c r="N103" s="23"/>
    </row>
    <row r="104" spans="2:14" ht="40.5" x14ac:dyDescent="0.25">
      <c r="B104" s="2">
        <v>95</v>
      </c>
      <c r="C104" s="33" t="s">
        <v>43</v>
      </c>
      <c r="D104" s="40" t="s">
        <v>296</v>
      </c>
      <c r="E104" s="34" t="s">
        <v>297</v>
      </c>
      <c r="F104" s="35">
        <v>45856</v>
      </c>
      <c r="G104" s="36">
        <v>535348.30000000005</v>
      </c>
      <c r="H104" s="37">
        <v>46387</v>
      </c>
      <c r="I104" s="38"/>
      <c r="J104" s="36">
        <v>535348.30000000005</v>
      </c>
      <c r="K104" s="36">
        <v>0</v>
      </c>
      <c r="L104" s="39" t="s">
        <v>186</v>
      </c>
      <c r="M104" s="22" t="s">
        <v>298</v>
      </c>
      <c r="N104" s="23">
        <v>45867</v>
      </c>
    </row>
    <row r="105" spans="2:14" ht="27" x14ac:dyDescent="0.25">
      <c r="B105" s="2">
        <v>96</v>
      </c>
      <c r="C105" s="33" t="s">
        <v>299</v>
      </c>
      <c r="D105" s="40" t="s">
        <v>300</v>
      </c>
      <c r="E105" s="34" t="s">
        <v>301</v>
      </c>
      <c r="F105" s="35">
        <v>45856</v>
      </c>
      <c r="G105" s="36">
        <v>386999.99</v>
      </c>
      <c r="H105" s="37">
        <v>46022</v>
      </c>
      <c r="I105" s="38"/>
      <c r="J105" s="36">
        <v>386999.99</v>
      </c>
      <c r="K105" s="36">
        <v>0</v>
      </c>
      <c r="L105" s="39" t="s">
        <v>186</v>
      </c>
      <c r="M105" s="22" t="s">
        <v>302</v>
      </c>
      <c r="N105" s="23">
        <v>45867</v>
      </c>
    </row>
    <row r="106" spans="2:14" ht="27" x14ac:dyDescent="0.25">
      <c r="B106" s="2">
        <v>97</v>
      </c>
      <c r="C106" s="33" t="s">
        <v>303</v>
      </c>
      <c r="D106" s="40" t="s">
        <v>304</v>
      </c>
      <c r="E106" s="34" t="s">
        <v>305</v>
      </c>
      <c r="F106" s="35">
        <v>45856</v>
      </c>
      <c r="G106" s="36">
        <v>99000</v>
      </c>
      <c r="H106" s="37">
        <v>46387</v>
      </c>
      <c r="I106" s="38"/>
      <c r="J106" s="36">
        <v>99000</v>
      </c>
      <c r="K106" s="36">
        <v>0</v>
      </c>
      <c r="L106" s="39" t="s">
        <v>186</v>
      </c>
      <c r="M106" s="22" t="s">
        <v>306</v>
      </c>
      <c r="N106" s="23">
        <v>45868</v>
      </c>
    </row>
    <row r="107" spans="2:14" ht="40.5" x14ac:dyDescent="0.25">
      <c r="B107" s="2">
        <v>98</v>
      </c>
      <c r="C107" s="33" t="s">
        <v>68</v>
      </c>
      <c r="D107" s="40" t="s">
        <v>307</v>
      </c>
      <c r="E107" s="34" t="s">
        <v>308</v>
      </c>
      <c r="F107" s="35">
        <v>45859</v>
      </c>
      <c r="G107" s="36">
        <v>14190</v>
      </c>
      <c r="H107" s="37">
        <v>46022</v>
      </c>
      <c r="I107" s="38"/>
      <c r="J107" s="36">
        <v>14190</v>
      </c>
      <c r="K107" s="36">
        <v>0</v>
      </c>
      <c r="L107" s="39" t="s">
        <v>186</v>
      </c>
      <c r="M107" s="22" t="s">
        <v>309</v>
      </c>
      <c r="N107" s="23">
        <v>45867</v>
      </c>
    </row>
    <row r="108" spans="2:14" ht="13.5" x14ac:dyDescent="0.25">
      <c r="B108" s="2">
        <v>99</v>
      </c>
      <c r="C108" s="33" t="s">
        <v>391</v>
      </c>
      <c r="D108" s="40" t="s">
        <v>392</v>
      </c>
      <c r="E108" s="34" t="s">
        <v>393</v>
      </c>
      <c r="F108" s="35">
        <v>45859</v>
      </c>
      <c r="G108" s="36">
        <v>41366</v>
      </c>
      <c r="H108" s="37">
        <v>46387</v>
      </c>
      <c r="I108" s="38"/>
      <c r="J108" s="36">
        <v>41366</v>
      </c>
      <c r="K108" s="36">
        <v>0</v>
      </c>
      <c r="L108" s="39" t="s">
        <v>186</v>
      </c>
      <c r="M108" s="26">
        <v>2580</v>
      </c>
      <c r="N108" s="27">
        <v>45869</v>
      </c>
    </row>
    <row r="109" spans="2:14" ht="27" x14ac:dyDescent="0.25">
      <c r="B109" s="2">
        <v>100</v>
      </c>
      <c r="C109" s="33" t="s">
        <v>82</v>
      </c>
      <c r="D109" s="40" t="s">
        <v>162</v>
      </c>
      <c r="E109" s="34" t="s">
        <v>163</v>
      </c>
      <c r="F109" s="35">
        <v>45860</v>
      </c>
      <c r="G109" s="36">
        <v>163156.24</v>
      </c>
      <c r="H109" s="37">
        <v>46387</v>
      </c>
      <c r="I109" s="38"/>
      <c r="J109" s="36">
        <v>0</v>
      </c>
      <c r="K109" s="36">
        <v>163156.24</v>
      </c>
      <c r="L109" s="39" t="s">
        <v>104</v>
      </c>
      <c r="M109" s="22"/>
      <c r="N109" s="23"/>
    </row>
    <row r="110" spans="2:14" ht="13.5" x14ac:dyDescent="0.25">
      <c r="B110" s="2">
        <v>101</v>
      </c>
      <c r="C110" s="33" t="s">
        <v>82</v>
      </c>
      <c r="D110" s="40" t="s">
        <v>164</v>
      </c>
      <c r="E110" s="34" t="s">
        <v>165</v>
      </c>
      <c r="F110" s="35">
        <v>45860</v>
      </c>
      <c r="G110" s="36">
        <v>156656.79999999999</v>
      </c>
      <c r="H110" s="37">
        <v>46387</v>
      </c>
      <c r="I110" s="38"/>
      <c r="J110" s="36">
        <v>0</v>
      </c>
      <c r="K110" s="36">
        <v>156656.79999999999</v>
      </c>
      <c r="L110" s="39" t="s">
        <v>104</v>
      </c>
      <c r="M110" s="22"/>
      <c r="N110" s="23"/>
    </row>
    <row r="111" spans="2:14" ht="27" x14ac:dyDescent="0.25">
      <c r="B111" s="2">
        <v>102</v>
      </c>
      <c r="C111" s="33" t="s">
        <v>13</v>
      </c>
      <c r="D111" s="40" t="s">
        <v>166</v>
      </c>
      <c r="E111" s="34" t="s">
        <v>167</v>
      </c>
      <c r="F111" s="35">
        <v>45860</v>
      </c>
      <c r="G111" s="36">
        <v>74104</v>
      </c>
      <c r="H111" s="37">
        <v>46387</v>
      </c>
      <c r="I111" s="38"/>
      <c r="J111" s="36">
        <v>0</v>
      </c>
      <c r="K111" s="36">
        <v>74104</v>
      </c>
      <c r="L111" s="39" t="s">
        <v>104</v>
      </c>
      <c r="M111" s="22"/>
      <c r="N111" s="23"/>
    </row>
    <row r="112" spans="2:14" ht="27" x14ac:dyDescent="0.25">
      <c r="B112" s="2">
        <v>103</v>
      </c>
      <c r="C112" s="33" t="s">
        <v>13</v>
      </c>
      <c r="D112" s="40" t="s">
        <v>168</v>
      </c>
      <c r="E112" s="34" t="s">
        <v>169</v>
      </c>
      <c r="F112" s="35">
        <v>45860</v>
      </c>
      <c r="G112" s="36">
        <v>73096</v>
      </c>
      <c r="H112" s="37">
        <v>46387</v>
      </c>
      <c r="I112" s="38"/>
      <c r="J112" s="36">
        <v>0</v>
      </c>
      <c r="K112" s="36">
        <v>73096</v>
      </c>
      <c r="L112" s="39" t="s">
        <v>104</v>
      </c>
      <c r="M112" s="22"/>
      <c r="N112" s="23"/>
    </row>
    <row r="113" spans="1:14" ht="40.5" x14ac:dyDescent="0.25">
      <c r="B113" s="2">
        <v>104</v>
      </c>
      <c r="C113" s="33" t="s">
        <v>80</v>
      </c>
      <c r="D113" s="40" t="s">
        <v>310</v>
      </c>
      <c r="E113" s="34" t="s">
        <v>311</v>
      </c>
      <c r="F113" s="35">
        <v>45860</v>
      </c>
      <c r="G113" s="36">
        <v>1635740.35</v>
      </c>
      <c r="H113" s="37">
        <v>46022</v>
      </c>
      <c r="I113" s="38"/>
      <c r="J113" s="36">
        <v>1635740.35</v>
      </c>
      <c r="K113" s="36">
        <v>0</v>
      </c>
      <c r="L113" s="39" t="s">
        <v>186</v>
      </c>
      <c r="M113" s="22">
        <v>2555</v>
      </c>
      <c r="N113" s="23">
        <v>45862</v>
      </c>
    </row>
    <row r="114" spans="1:14" ht="13.5" x14ac:dyDescent="0.25">
      <c r="B114" s="2">
        <v>105</v>
      </c>
      <c r="C114" s="33" t="s">
        <v>82</v>
      </c>
      <c r="D114" s="40" t="s">
        <v>170</v>
      </c>
      <c r="E114" s="34" t="s">
        <v>171</v>
      </c>
      <c r="F114" s="35">
        <v>45861</v>
      </c>
      <c r="G114" s="36">
        <v>235480.8</v>
      </c>
      <c r="H114" s="37">
        <v>46387</v>
      </c>
      <c r="I114" s="38"/>
      <c r="J114" s="36">
        <v>0</v>
      </c>
      <c r="K114" s="36">
        <v>235480.8</v>
      </c>
      <c r="L114" s="39" t="s">
        <v>104</v>
      </c>
      <c r="M114" s="22"/>
      <c r="N114" s="23"/>
    </row>
    <row r="115" spans="1:14" ht="27" x14ac:dyDescent="0.25">
      <c r="B115" s="2">
        <v>106</v>
      </c>
      <c r="C115" s="33" t="s">
        <v>16</v>
      </c>
      <c r="D115" s="40" t="s">
        <v>312</v>
      </c>
      <c r="E115" s="34" t="s">
        <v>313</v>
      </c>
      <c r="F115" s="35">
        <v>45861</v>
      </c>
      <c r="G115" s="36">
        <v>83780</v>
      </c>
      <c r="H115" s="37">
        <v>46022</v>
      </c>
      <c r="I115" s="38"/>
      <c r="J115" s="36">
        <v>83780</v>
      </c>
      <c r="K115" s="36">
        <v>0</v>
      </c>
      <c r="L115" s="39" t="s">
        <v>186</v>
      </c>
      <c r="M115" s="26" t="s">
        <v>314</v>
      </c>
      <c r="N115" s="27">
        <v>45869</v>
      </c>
    </row>
    <row r="116" spans="1:14" ht="40.5" x14ac:dyDescent="0.25">
      <c r="B116" s="2">
        <v>107</v>
      </c>
      <c r="C116" s="33" t="s">
        <v>382</v>
      </c>
      <c r="D116" s="40" t="s">
        <v>383</v>
      </c>
      <c r="E116" s="34" t="s">
        <v>386</v>
      </c>
      <c r="F116" s="35">
        <v>45861</v>
      </c>
      <c r="G116" s="36">
        <v>1358318.18</v>
      </c>
      <c r="H116" s="37">
        <v>46022</v>
      </c>
      <c r="I116" s="38"/>
      <c r="J116" s="36">
        <v>1358318.18</v>
      </c>
      <c r="K116" s="36">
        <v>0</v>
      </c>
      <c r="L116" s="39" t="s">
        <v>186</v>
      </c>
      <c r="M116" s="22" t="s">
        <v>384</v>
      </c>
      <c r="N116" s="23">
        <v>45869</v>
      </c>
    </row>
    <row r="117" spans="1:14" ht="27" x14ac:dyDescent="0.25">
      <c r="B117" s="2">
        <v>108</v>
      </c>
      <c r="C117" s="33" t="s">
        <v>139</v>
      </c>
      <c r="D117" s="40" t="s">
        <v>172</v>
      </c>
      <c r="E117" s="34" t="s">
        <v>173</v>
      </c>
      <c r="F117" s="35">
        <v>45862</v>
      </c>
      <c r="G117" s="36">
        <v>142845.03</v>
      </c>
      <c r="H117" s="37">
        <v>46022</v>
      </c>
      <c r="I117" s="38"/>
      <c r="J117" s="36">
        <v>0</v>
      </c>
      <c r="K117" s="36">
        <v>142845.03</v>
      </c>
      <c r="L117" s="39" t="s">
        <v>104</v>
      </c>
      <c r="M117" s="22"/>
      <c r="N117" s="23"/>
    </row>
    <row r="118" spans="1:14" ht="27" x14ac:dyDescent="0.25">
      <c r="B118" s="2">
        <v>109</v>
      </c>
      <c r="C118" s="33" t="s">
        <v>22</v>
      </c>
      <c r="D118" s="40" t="s">
        <v>174</v>
      </c>
      <c r="E118" s="34" t="s">
        <v>175</v>
      </c>
      <c r="F118" s="35">
        <v>45862</v>
      </c>
      <c r="G118" s="36">
        <v>70800</v>
      </c>
      <c r="H118" s="37">
        <v>46387</v>
      </c>
      <c r="I118" s="38"/>
      <c r="J118" s="36">
        <v>0</v>
      </c>
      <c r="K118" s="36">
        <v>70800</v>
      </c>
      <c r="L118" s="39" t="s">
        <v>104</v>
      </c>
      <c r="M118" s="22"/>
      <c r="N118" s="23"/>
    </row>
    <row r="119" spans="1:14" ht="27" x14ac:dyDescent="0.25">
      <c r="B119" s="2">
        <v>110</v>
      </c>
      <c r="C119" s="33" t="s">
        <v>176</v>
      </c>
      <c r="D119" s="40" t="s">
        <v>177</v>
      </c>
      <c r="E119" s="34" t="s">
        <v>178</v>
      </c>
      <c r="F119" s="35">
        <v>45862</v>
      </c>
      <c r="G119" s="36">
        <v>37760</v>
      </c>
      <c r="H119" s="37">
        <v>46387</v>
      </c>
      <c r="I119" s="38"/>
      <c r="J119" s="36">
        <v>0</v>
      </c>
      <c r="K119" s="36">
        <v>37760</v>
      </c>
      <c r="L119" s="39" t="s">
        <v>104</v>
      </c>
      <c r="M119" s="22"/>
      <c r="N119" s="23"/>
    </row>
    <row r="120" spans="1:14" ht="27" x14ac:dyDescent="0.25">
      <c r="B120" s="2">
        <v>111</v>
      </c>
      <c r="C120" s="33" t="s">
        <v>315</v>
      </c>
      <c r="D120" s="40" t="s">
        <v>316</v>
      </c>
      <c r="E120" s="34" t="s">
        <v>317</v>
      </c>
      <c r="F120" s="35">
        <v>45862</v>
      </c>
      <c r="G120" s="36">
        <v>29199.96</v>
      </c>
      <c r="H120" s="37">
        <v>46022</v>
      </c>
      <c r="I120" s="38"/>
      <c r="J120" s="36">
        <v>29199.96</v>
      </c>
      <c r="K120" s="36">
        <v>0</v>
      </c>
      <c r="L120" s="39" t="s">
        <v>186</v>
      </c>
      <c r="M120" s="22" t="s">
        <v>318</v>
      </c>
      <c r="N120" s="23">
        <v>45869</v>
      </c>
    </row>
    <row r="121" spans="1:14" ht="40.5" x14ac:dyDescent="0.25">
      <c r="A121" s="30"/>
      <c r="B121" s="2">
        <v>112</v>
      </c>
      <c r="C121" s="33" t="s">
        <v>21</v>
      </c>
      <c r="D121" s="40" t="s">
        <v>319</v>
      </c>
      <c r="E121" s="34" t="s">
        <v>320</v>
      </c>
      <c r="F121" s="35">
        <v>45862</v>
      </c>
      <c r="G121" s="36">
        <v>103250</v>
      </c>
      <c r="H121" s="37">
        <v>46387</v>
      </c>
      <c r="I121" s="38"/>
      <c r="J121" s="36">
        <v>103250</v>
      </c>
      <c r="K121" s="36">
        <v>0</v>
      </c>
      <c r="L121" s="39" t="s">
        <v>186</v>
      </c>
      <c r="M121" s="22" t="s">
        <v>321</v>
      </c>
      <c r="N121" s="23">
        <v>45869</v>
      </c>
    </row>
    <row r="122" spans="1:14" ht="27" x14ac:dyDescent="0.25">
      <c r="B122" s="2">
        <v>113</v>
      </c>
      <c r="C122" s="33" t="s">
        <v>315</v>
      </c>
      <c r="D122" s="40" t="s">
        <v>322</v>
      </c>
      <c r="E122" s="34" t="s">
        <v>323</v>
      </c>
      <c r="F122" s="35">
        <v>45862</v>
      </c>
      <c r="G122" s="36">
        <v>42716</v>
      </c>
      <c r="H122" s="37">
        <v>46022</v>
      </c>
      <c r="I122" s="38"/>
      <c r="J122" s="36">
        <v>42716</v>
      </c>
      <c r="K122" s="36">
        <v>0</v>
      </c>
      <c r="L122" s="39" t="s">
        <v>186</v>
      </c>
      <c r="M122" s="22" t="s">
        <v>324</v>
      </c>
      <c r="N122" s="23">
        <v>45869</v>
      </c>
    </row>
    <row r="123" spans="1:14" ht="27" x14ac:dyDescent="0.25">
      <c r="B123" s="2">
        <v>114</v>
      </c>
      <c r="C123" s="33" t="s">
        <v>179</v>
      </c>
      <c r="D123" s="40" t="s">
        <v>180</v>
      </c>
      <c r="E123" s="34" t="s">
        <v>72</v>
      </c>
      <c r="F123" s="35">
        <v>45863</v>
      </c>
      <c r="G123" s="36">
        <v>373133.7</v>
      </c>
      <c r="H123" s="37">
        <v>46022</v>
      </c>
      <c r="I123" s="38">
        <v>45863</v>
      </c>
      <c r="J123" s="36">
        <v>0</v>
      </c>
      <c r="K123" s="36">
        <f>+G123</f>
        <v>373133.7</v>
      </c>
      <c r="L123" s="39" t="s">
        <v>104</v>
      </c>
      <c r="M123" s="22"/>
      <c r="N123" s="23"/>
    </row>
    <row r="124" spans="1:14" ht="27" x14ac:dyDescent="0.25">
      <c r="B124" s="2">
        <v>115</v>
      </c>
      <c r="C124" s="33" t="s">
        <v>25</v>
      </c>
      <c r="D124" s="40" t="s">
        <v>325</v>
      </c>
      <c r="E124" s="34" t="s">
        <v>326</v>
      </c>
      <c r="F124" s="35">
        <v>45863</v>
      </c>
      <c r="G124" s="36">
        <v>14868</v>
      </c>
      <c r="H124" s="37">
        <v>46387</v>
      </c>
      <c r="I124" s="38"/>
      <c r="J124" s="36">
        <v>14868</v>
      </c>
      <c r="K124" s="36">
        <v>0</v>
      </c>
      <c r="L124" s="39" t="s">
        <v>186</v>
      </c>
      <c r="M124" s="22" t="s">
        <v>327</v>
      </c>
      <c r="N124" s="23">
        <v>45869</v>
      </c>
    </row>
    <row r="125" spans="1:14" ht="27" x14ac:dyDescent="0.25">
      <c r="B125" s="2">
        <v>116</v>
      </c>
      <c r="C125" s="33" t="s">
        <v>376</v>
      </c>
      <c r="D125" s="40" t="s">
        <v>377</v>
      </c>
      <c r="E125" s="34" t="s">
        <v>385</v>
      </c>
      <c r="F125" s="35">
        <v>45863</v>
      </c>
      <c r="G125" s="36">
        <v>9158779.0299999993</v>
      </c>
      <c r="H125" s="37">
        <v>46022</v>
      </c>
      <c r="I125" s="38"/>
      <c r="J125" s="36">
        <v>9158779.0299999993</v>
      </c>
      <c r="K125" s="36">
        <v>0</v>
      </c>
      <c r="L125" s="39" t="s">
        <v>186</v>
      </c>
      <c r="M125" s="22" t="s">
        <v>378</v>
      </c>
      <c r="N125" s="23">
        <v>45869</v>
      </c>
    </row>
    <row r="126" spans="1:14" ht="40.5" x14ac:dyDescent="0.25">
      <c r="B126" s="2">
        <v>117</v>
      </c>
      <c r="C126" s="33" t="s">
        <v>328</v>
      </c>
      <c r="D126" s="40" t="s">
        <v>329</v>
      </c>
      <c r="E126" s="34" t="s">
        <v>330</v>
      </c>
      <c r="F126" s="35">
        <v>45866</v>
      </c>
      <c r="G126" s="36">
        <v>594871.51</v>
      </c>
      <c r="H126" s="37">
        <v>46387</v>
      </c>
      <c r="I126" s="38"/>
      <c r="J126" s="36">
        <v>594871.51</v>
      </c>
      <c r="K126" s="36">
        <v>0</v>
      </c>
      <c r="L126" s="39" t="s">
        <v>186</v>
      </c>
      <c r="M126" s="22" t="s">
        <v>331</v>
      </c>
      <c r="N126" s="23">
        <v>45868</v>
      </c>
    </row>
    <row r="127" spans="1:14" ht="40.5" x14ac:dyDescent="0.25">
      <c r="B127" s="2">
        <v>118</v>
      </c>
      <c r="C127" s="33" t="s">
        <v>32</v>
      </c>
      <c r="D127" s="40" t="s">
        <v>332</v>
      </c>
      <c r="E127" s="34" t="s">
        <v>333</v>
      </c>
      <c r="F127" s="35">
        <v>45866</v>
      </c>
      <c r="G127" s="36">
        <v>10911.99</v>
      </c>
      <c r="H127" s="37">
        <v>46387</v>
      </c>
      <c r="I127" s="38"/>
      <c r="J127" s="36">
        <v>10911.99</v>
      </c>
      <c r="K127" s="36">
        <v>0</v>
      </c>
      <c r="L127" s="39" t="s">
        <v>186</v>
      </c>
      <c r="M127" s="22" t="s">
        <v>334</v>
      </c>
      <c r="N127" s="23">
        <v>45869</v>
      </c>
    </row>
    <row r="128" spans="1:14" ht="40.5" x14ac:dyDescent="0.25">
      <c r="B128" s="2">
        <v>119</v>
      </c>
      <c r="C128" s="33" t="s">
        <v>32</v>
      </c>
      <c r="D128" s="40" t="s">
        <v>335</v>
      </c>
      <c r="E128" s="34" t="s">
        <v>336</v>
      </c>
      <c r="F128" s="35">
        <v>45866</v>
      </c>
      <c r="G128" s="36">
        <v>9499</v>
      </c>
      <c r="H128" s="37">
        <v>46387</v>
      </c>
      <c r="I128" s="38"/>
      <c r="J128" s="36">
        <v>9499</v>
      </c>
      <c r="K128" s="36">
        <v>0</v>
      </c>
      <c r="L128" s="39" t="s">
        <v>186</v>
      </c>
      <c r="M128" s="22" t="s">
        <v>337</v>
      </c>
      <c r="N128" s="23">
        <v>45869</v>
      </c>
    </row>
    <row r="129" spans="1:14" ht="27" x14ac:dyDescent="0.25">
      <c r="B129" s="2">
        <v>120</v>
      </c>
      <c r="C129" s="33" t="s">
        <v>338</v>
      </c>
      <c r="D129" s="40" t="s">
        <v>339</v>
      </c>
      <c r="E129" s="34" t="s">
        <v>340</v>
      </c>
      <c r="F129" s="35">
        <v>45866</v>
      </c>
      <c r="G129" s="36">
        <v>5150000</v>
      </c>
      <c r="H129" s="37">
        <v>46387</v>
      </c>
      <c r="I129" s="38"/>
      <c r="J129" s="36">
        <v>5150000</v>
      </c>
      <c r="K129" s="36">
        <v>0</v>
      </c>
      <c r="L129" s="39" t="s">
        <v>186</v>
      </c>
      <c r="M129" s="22" t="s">
        <v>341</v>
      </c>
      <c r="N129" s="23">
        <v>45869</v>
      </c>
    </row>
    <row r="130" spans="1:14" ht="40.5" x14ac:dyDescent="0.25">
      <c r="B130" s="2">
        <v>121</v>
      </c>
      <c r="C130" s="33" t="s">
        <v>379</v>
      </c>
      <c r="D130" s="40" t="s">
        <v>380</v>
      </c>
      <c r="E130" s="34" t="s">
        <v>348</v>
      </c>
      <c r="F130" s="35">
        <v>45866</v>
      </c>
      <c r="G130" s="36">
        <v>5482042.8899999997</v>
      </c>
      <c r="H130" s="37">
        <v>46022</v>
      </c>
      <c r="I130" s="38"/>
      <c r="J130" s="36">
        <v>5482042.8899999997</v>
      </c>
      <c r="K130" s="36">
        <v>0</v>
      </c>
      <c r="L130" s="39" t="s">
        <v>186</v>
      </c>
      <c r="M130" s="22" t="s">
        <v>381</v>
      </c>
      <c r="N130" s="23">
        <v>45869</v>
      </c>
    </row>
    <row r="131" spans="1:14" ht="27" x14ac:dyDescent="0.25">
      <c r="B131" s="2">
        <v>122</v>
      </c>
      <c r="C131" s="33" t="s">
        <v>181</v>
      </c>
      <c r="D131" s="40" t="s">
        <v>182</v>
      </c>
      <c r="E131" s="34" t="s">
        <v>183</v>
      </c>
      <c r="F131" s="35">
        <v>45867</v>
      </c>
      <c r="G131" s="36">
        <v>61019.78</v>
      </c>
      <c r="H131" s="37">
        <v>46022</v>
      </c>
      <c r="I131" s="38"/>
      <c r="J131" s="36">
        <v>0</v>
      </c>
      <c r="K131" s="36">
        <v>61019.78</v>
      </c>
      <c r="L131" s="39" t="s">
        <v>104</v>
      </c>
      <c r="M131" s="22"/>
      <c r="N131" s="23"/>
    </row>
    <row r="132" spans="1:14" ht="27" x14ac:dyDescent="0.25">
      <c r="B132" s="2">
        <v>123</v>
      </c>
      <c r="C132" s="33" t="s">
        <v>365</v>
      </c>
      <c r="D132" s="40" t="s">
        <v>366</v>
      </c>
      <c r="E132" s="34" t="s">
        <v>367</v>
      </c>
      <c r="F132" s="35">
        <v>45867</v>
      </c>
      <c r="G132" s="36">
        <v>8912112.4299999997</v>
      </c>
      <c r="H132" s="37">
        <v>46387</v>
      </c>
      <c r="I132" s="38"/>
      <c r="J132" s="36">
        <v>8912112.4299999997</v>
      </c>
      <c r="K132" s="36">
        <v>0</v>
      </c>
      <c r="L132" s="39" t="s">
        <v>186</v>
      </c>
      <c r="M132" s="22" t="s">
        <v>368</v>
      </c>
      <c r="N132" s="23">
        <v>45868</v>
      </c>
    </row>
    <row r="133" spans="1:14" ht="27" x14ac:dyDescent="0.25">
      <c r="B133" s="2">
        <v>124</v>
      </c>
      <c r="C133" s="33" t="s">
        <v>342</v>
      </c>
      <c r="D133" s="40" t="s">
        <v>343</v>
      </c>
      <c r="E133" s="34" t="s">
        <v>344</v>
      </c>
      <c r="F133" s="35">
        <v>45868</v>
      </c>
      <c r="G133" s="36">
        <v>44768488.369999997</v>
      </c>
      <c r="H133" s="37">
        <v>46022</v>
      </c>
      <c r="I133" s="38"/>
      <c r="J133" s="36">
        <v>44768488.369999997</v>
      </c>
      <c r="K133" s="36">
        <v>0</v>
      </c>
      <c r="L133" s="39" t="s">
        <v>186</v>
      </c>
      <c r="M133" s="22" t="s">
        <v>345</v>
      </c>
      <c r="N133" s="23">
        <v>45868</v>
      </c>
    </row>
    <row r="134" spans="1:14" ht="40.5" x14ac:dyDescent="0.25">
      <c r="B134" s="2">
        <v>125</v>
      </c>
      <c r="C134" s="33" t="s">
        <v>346</v>
      </c>
      <c r="D134" s="40" t="s">
        <v>347</v>
      </c>
      <c r="E134" s="34" t="s">
        <v>348</v>
      </c>
      <c r="F134" s="35">
        <v>45868</v>
      </c>
      <c r="G134" s="36">
        <v>12446940.359999999</v>
      </c>
      <c r="H134" s="37">
        <v>46387</v>
      </c>
      <c r="I134" s="38"/>
      <c r="J134" s="36">
        <v>12446940.359999999</v>
      </c>
      <c r="K134" s="36">
        <v>0</v>
      </c>
      <c r="L134" s="39" t="s">
        <v>186</v>
      </c>
      <c r="M134" s="22" t="s">
        <v>349</v>
      </c>
      <c r="N134" s="23">
        <v>45869</v>
      </c>
    </row>
    <row r="135" spans="1:14" ht="40.5" x14ac:dyDescent="0.25">
      <c r="B135" s="2">
        <v>126</v>
      </c>
      <c r="C135" s="33" t="s">
        <v>71</v>
      </c>
      <c r="D135" s="40" t="s">
        <v>350</v>
      </c>
      <c r="E135" s="34" t="s">
        <v>35</v>
      </c>
      <c r="F135" s="35">
        <v>45868</v>
      </c>
      <c r="G135" s="36">
        <v>2438465.2000000002</v>
      </c>
      <c r="H135" s="37">
        <v>46387</v>
      </c>
      <c r="I135" s="38"/>
      <c r="J135" s="36">
        <v>2438465.2000000002</v>
      </c>
      <c r="K135" s="36">
        <v>0</v>
      </c>
      <c r="L135" s="39" t="s">
        <v>186</v>
      </c>
      <c r="M135" s="22" t="s">
        <v>351</v>
      </c>
      <c r="N135" s="23">
        <v>45869</v>
      </c>
    </row>
    <row r="136" spans="1:14" ht="54" x14ac:dyDescent="0.25">
      <c r="B136" s="2">
        <v>127</v>
      </c>
      <c r="C136" s="33" t="s">
        <v>352</v>
      </c>
      <c r="D136" s="40" t="s">
        <v>353</v>
      </c>
      <c r="E136" s="34" t="s">
        <v>354</v>
      </c>
      <c r="F136" s="35">
        <v>45868</v>
      </c>
      <c r="G136" s="36">
        <v>3512412.71</v>
      </c>
      <c r="H136" s="37">
        <v>46387</v>
      </c>
      <c r="I136" s="38"/>
      <c r="J136" s="36">
        <v>3512412.71</v>
      </c>
      <c r="K136" s="36">
        <v>0</v>
      </c>
      <c r="L136" s="39" t="s">
        <v>186</v>
      </c>
      <c r="M136" s="22" t="s">
        <v>355</v>
      </c>
      <c r="N136" s="23">
        <v>45869</v>
      </c>
    </row>
    <row r="137" spans="1:14" ht="40.5" x14ac:dyDescent="0.25">
      <c r="A137" s="30"/>
      <c r="B137" s="2">
        <v>128</v>
      </c>
      <c r="C137" s="33" t="s">
        <v>356</v>
      </c>
      <c r="D137" s="40" t="s">
        <v>357</v>
      </c>
      <c r="E137" s="34" t="s">
        <v>20</v>
      </c>
      <c r="F137" s="35">
        <v>45869</v>
      </c>
      <c r="G137" s="36">
        <v>7374666.6900000004</v>
      </c>
      <c r="H137" s="37">
        <v>46022</v>
      </c>
      <c r="I137" s="38"/>
      <c r="J137" s="36">
        <v>7374666.6900000004</v>
      </c>
      <c r="K137" s="36">
        <v>0</v>
      </c>
      <c r="L137" s="39" t="s">
        <v>186</v>
      </c>
      <c r="M137" s="22" t="s">
        <v>358</v>
      </c>
      <c r="N137" s="23">
        <v>45869</v>
      </c>
    </row>
    <row r="138" spans="1:14" ht="54" x14ac:dyDescent="0.25">
      <c r="B138" s="2">
        <v>129</v>
      </c>
      <c r="C138" s="33" t="s">
        <v>359</v>
      </c>
      <c r="D138" s="40" t="s">
        <v>360</v>
      </c>
      <c r="E138" s="34" t="s">
        <v>361</v>
      </c>
      <c r="F138" s="35">
        <v>45869</v>
      </c>
      <c r="G138" s="36">
        <v>25692563.239999998</v>
      </c>
      <c r="H138" s="37">
        <v>46387</v>
      </c>
      <c r="I138" s="38"/>
      <c r="J138" s="36">
        <v>25692563.239999998</v>
      </c>
      <c r="K138" s="36">
        <v>0</v>
      </c>
      <c r="L138" s="39" t="s">
        <v>186</v>
      </c>
      <c r="M138" s="22" t="s">
        <v>362</v>
      </c>
      <c r="N138" s="23">
        <v>45869</v>
      </c>
    </row>
    <row r="139" spans="1:14" ht="21.75" customHeight="1" x14ac:dyDescent="0.25">
      <c r="B139" s="2">
        <v>130</v>
      </c>
      <c r="C139" s="33" t="s">
        <v>29</v>
      </c>
      <c r="D139" s="40" t="s">
        <v>363</v>
      </c>
      <c r="E139" s="34" t="s">
        <v>364</v>
      </c>
      <c r="F139" s="35">
        <v>45869</v>
      </c>
      <c r="G139" s="36">
        <v>22686171.739999998</v>
      </c>
      <c r="H139" s="37">
        <v>46387</v>
      </c>
      <c r="I139" s="38"/>
      <c r="J139" s="36">
        <v>22686171.739999998</v>
      </c>
      <c r="K139" s="36">
        <v>0</v>
      </c>
      <c r="L139" s="39" t="s">
        <v>186</v>
      </c>
      <c r="M139" s="22">
        <v>2699</v>
      </c>
      <c r="N139" s="23">
        <v>45869</v>
      </c>
    </row>
    <row r="140" spans="1:14" ht="40.5" x14ac:dyDescent="0.25">
      <c r="B140" s="2">
        <v>131</v>
      </c>
      <c r="C140" s="33" t="s">
        <v>369</v>
      </c>
      <c r="D140" s="40" t="s">
        <v>370</v>
      </c>
      <c r="E140" s="34" t="s">
        <v>81</v>
      </c>
      <c r="F140" s="35" t="s">
        <v>81</v>
      </c>
      <c r="G140" s="36">
        <v>7547787.5099999998</v>
      </c>
      <c r="H140" s="37" t="s">
        <v>371</v>
      </c>
      <c r="I140" s="38"/>
      <c r="J140" s="36">
        <v>7547787.5099999998</v>
      </c>
      <c r="K140" s="36">
        <v>0</v>
      </c>
      <c r="L140" s="39" t="s">
        <v>186</v>
      </c>
      <c r="M140" s="26" t="s">
        <v>372</v>
      </c>
      <c r="N140" s="27">
        <v>45842</v>
      </c>
    </row>
    <row r="141" spans="1:14" ht="40.5" x14ac:dyDescent="0.25">
      <c r="B141" s="2">
        <v>132</v>
      </c>
      <c r="C141" s="33" t="s">
        <v>373</v>
      </c>
      <c r="D141" s="40" t="s">
        <v>374</v>
      </c>
      <c r="E141" s="34" t="s">
        <v>81</v>
      </c>
      <c r="F141" s="35" t="s">
        <v>81</v>
      </c>
      <c r="G141" s="36">
        <v>240720</v>
      </c>
      <c r="H141" s="37" t="s">
        <v>371</v>
      </c>
      <c r="I141" s="38"/>
      <c r="J141" s="36">
        <v>240720</v>
      </c>
      <c r="K141" s="36">
        <v>0</v>
      </c>
      <c r="L141" s="39" t="s">
        <v>186</v>
      </c>
      <c r="M141" s="26" t="s">
        <v>375</v>
      </c>
      <c r="N141" s="27">
        <v>45867</v>
      </c>
    </row>
    <row r="142" spans="1:14" ht="25.5" customHeight="1" thickBot="1" x14ac:dyDescent="0.3">
      <c r="D142" s="46" t="s">
        <v>91</v>
      </c>
      <c r="G142" s="32">
        <f>SUBTOTAL(9,G10:G141)</f>
        <v>190829597.14000002</v>
      </c>
      <c r="H142" s="48"/>
      <c r="I142" s="25"/>
      <c r="J142" s="32">
        <f>SUBTOTAL(9,J10:J141)</f>
        <v>186656921.13</v>
      </c>
      <c r="K142" s="32">
        <f>SUBTOTAL(9,K10:K141)</f>
        <v>4172676.01</v>
      </c>
    </row>
    <row r="143" spans="1:14" ht="15" thickTop="1" x14ac:dyDescent="0.25">
      <c r="J143" s="31"/>
    </row>
    <row r="144" spans="1:14" ht="13.5" x14ac:dyDescent="0.25">
      <c r="D144" s="45"/>
      <c r="J144" s="31"/>
    </row>
    <row r="146" spans="1:13" x14ac:dyDescent="0.25">
      <c r="J146" s="31"/>
      <c r="M146" s="31">
        <f>+K142+J142</f>
        <v>190829597.13999999</v>
      </c>
    </row>
    <row r="147" spans="1:13" ht="77.25" customHeight="1" x14ac:dyDescent="0.25">
      <c r="L147" s="56"/>
      <c r="M147" s="57">
        <f>+G142-M146</f>
        <v>0</v>
      </c>
    </row>
    <row r="148" spans="1:13" x14ac:dyDescent="0.25">
      <c r="A148" s="3"/>
      <c r="B148" s="29"/>
      <c r="C148" s="2"/>
      <c r="D148" s="4"/>
      <c r="E148" s="5"/>
      <c r="F148" s="6"/>
      <c r="G148" s="2"/>
      <c r="H148" s="2"/>
      <c r="I148" s="2"/>
      <c r="L148" s="1"/>
    </row>
    <row r="149" spans="1:13" ht="13.5" customHeight="1" x14ac:dyDescent="0.25">
      <c r="A149" s="50" t="s">
        <v>92</v>
      </c>
      <c r="B149" s="50"/>
      <c r="C149" s="50"/>
      <c r="D149" s="53" t="s">
        <v>93</v>
      </c>
      <c r="E149" s="53"/>
      <c r="F149" s="6"/>
      <c r="G149" s="52" t="s">
        <v>94</v>
      </c>
      <c r="H149" s="52"/>
      <c r="I149" s="52"/>
      <c r="J149" s="52"/>
      <c r="K149" s="52"/>
      <c r="L149" s="52"/>
    </row>
    <row r="150" spans="1:13" ht="17.25" customHeight="1" x14ac:dyDescent="0.3">
      <c r="A150" s="51" t="s">
        <v>95</v>
      </c>
      <c r="B150" s="51"/>
      <c r="C150" s="51"/>
      <c r="D150" s="54" t="s">
        <v>96</v>
      </c>
      <c r="E150" s="54"/>
      <c r="F150" s="6"/>
      <c r="G150" s="55" t="s">
        <v>97</v>
      </c>
      <c r="H150" s="55"/>
      <c r="I150" s="55"/>
      <c r="J150" s="55"/>
      <c r="K150" s="55"/>
      <c r="L150" s="55"/>
    </row>
    <row r="151" spans="1:13" ht="13.5" customHeight="1" x14ac:dyDescent="0.25">
      <c r="A151" s="52" t="s">
        <v>98</v>
      </c>
      <c r="B151" s="52"/>
      <c r="C151" s="52"/>
      <c r="D151" s="49" t="s">
        <v>99</v>
      </c>
      <c r="E151" s="49"/>
      <c r="F151" s="6"/>
      <c r="G151" s="49" t="s">
        <v>100</v>
      </c>
      <c r="H151" s="49"/>
      <c r="I151" s="49"/>
      <c r="J151" s="49"/>
      <c r="K151" s="49"/>
      <c r="L151" s="49"/>
    </row>
    <row r="152" spans="1:13" x14ac:dyDescent="0.25">
      <c r="A152" s="3"/>
      <c r="B152" s="29"/>
      <c r="C152" s="2"/>
      <c r="D152" s="4"/>
      <c r="E152" s="5"/>
      <c r="F152" s="6"/>
      <c r="G152" s="2"/>
      <c r="H152" s="2"/>
      <c r="I152" s="2"/>
      <c r="L152" s="1"/>
    </row>
    <row r="153" spans="1:13" x14ac:dyDescent="0.25">
      <c r="A153" s="3"/>
      <c r="B153" s="29"/>
      <c r="C153" s="2"/>
      <c r="D153" s="4"/>
      <c r="E153" s="5"/>
      <c r="F153" s="6"/>
      <c r="G153" s="2"/>
      <c r="H153" s="2"/>
      <c r="I153" s="2"/>
      <c r="L153" s="1"/>
    </row>
    <row r="154" spans="1:13" x14ac:dyDescent="0.25">
      <c r="A154" s="3"/>
      <c r="B154" s="29"/>
      <c r="C154" s="2"/>
      <c r="D154" s="4"/>
      <c r="E154" s="5"/>
      <c r="F154" s="6"/>
      <c r="G154" s="2"/>
      <c r="H154" s="2"/>
      <c r="I154" s="2"/>
      <c r="L154" s="1"/>
    </row>
  </sheetData>
  <autoFilter ref="A9:N143" xr:uid="{00000000-0001-0000-0000-000000000000}">
    <sortState xmlns:xlrd2="http://schemas.microsoft.com/office/spreadsheetml/2017/richdata2" ref="A10:N141">
      <sortCondition ref="F9:F140"/>
    </sortState>
  </autoFilter>
  <sortState xmlns:xlrd2="http://schemas.microsoft.com/office/spreadsheetml/2017/richdata2" ref="B10:N142">
    <sortCondition ref="F10:F142"/>
  </sortState>
  <mergeCells count="9">
    <mergeCell ref="D151:E151"/>
    <mergeCell ref="G151:L151"/>
    <mergeCell ref="A149:C149"/>
    <mergeCell ref="A150:C150"/>
    <mergeCell ref="A151:C151"/>
    <mergeCell ref="D149:E149"/>
    <mergeCell ref="G149:L149"/>
    <mergeCell ref="D150:E150"/>
    <mergeCell ref="G150:L150"/>
  </mergeCells>
  <pageMargins left="0.70866141732283472" right="0.70866141732283472" top="0.74803149606299213" bottom="0.74803149606299213" header="0.31496062992125984" footer="0.31496062992125984"/>
  <pageSetup scale="49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67197B9F63E4439ECC38305FA8EACE" ma:contentTypeVersion="19" ma:contentTypeDescription="Crear nuevo documento." ma:contentTypeScope="" ma:versionID="3de9eae5791dd8ac0e1efdb0dc7dfbbb">
  <xsd:schema xmlns:xsd="http://www.w3.org/2001/XMLSchema" xmlns:xs="http://www.w3.org/2001/XMLSchema" xmlns:p="http://schemas.microsoft.com/office/2006/metadata/properties" xmlns:ns2="8dbb31fa-c118-4266-b530-fff03941bcda" xmlns:ns3="de894e15-ba27-4bdb-b4b8-8efc34bc9aed" targetNamespace="http://schemas.microsoft.com/office/2006/metadata/properties" ma:root="true" ma:fieldsID="2fe5409b169f7c5215fa36afa313b9cb" ns2:_="" ns3:_="">
    <xsd:import namespace="8dbb31fa-c118-4266-b530-fff03941bcda"/>
    <xsd:import namespace="de894e15-ba27-4bdb-b4b8-8efc34bc9ae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bb31fa-c118-4266-b530-fff03941bcd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cc83801-0f8f-45ff-b7e9-4730d4be988a}" ma:internalName="TaxCatchAll" ma:showField="CatchAllData" ma:web="8dbb31fa-c118-4266-b530-fff03941bc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894e15-ba27-4bdb-b4b8-8efc34bc9ae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fdfed123-6d25-4f8d-9a79-53e780515e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894e15-ba27-4bdb-b4b8-8efc34bc9aed">
      <Terms xmlns="http://schemas.microsoft.com/office/infopath/2007/PartnerControls"/>
    </lcf76f155ced4ddcb4097134ff3c332f>
    <TaxCatchAll xmlns="8dbb31fa-c118-4266-b530-fff03941bcda" xsi:nil="true"/>
  </documentManagement>
</p:properties>
</file>

<file path=customXml/itemProps1.xml><?xml version="1.0" encoding="utf-8"?>
<ds:datastoreItem xmlns:ds="http://schemas.openxmlformats.org/officeDocument/2006/customXml" ds:itemID="{65989C52-7904-4C6B-ACA2-00510BAAF67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0B98C9-11A7-4638-A010-3C6DF3773EC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bb31fa-c118-4266-b530-fff03941bcda"/>
    <ds:schemaRef ds:uri="de894e15-ba27-4bdb-b4b8-8efc34bc9ae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A6CD8D-892C-46A9-AE68-689CD5BDF3F8}">
  <ds:schemaRefs>
    <ds:schemaRef ds:uri="http://schemas.microsoft.com/office/2006/metadata/properties"/>
    <ds:schemaRef ds:uri="http://schemas.microsoft.com/office/infopath/2007/PartnerControls"/>
    <ds:schemaRef ds:uri="de894e15-ba27-4bdb-b4b8-8efc34bc9aed"/>
    <ds:schemaRef ds:uri="8dbb31fa-c118-4266-b530-fff03941bc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PAGO A PROVEEDORES JULI</vt:lpstr>
      <vt:lpstr>'INFORME PAGO A PROVEEDORES JULI'!Área_de_impresión</vt:lpstr>
      <vt:lpstr>'INFORME PAGO A PROVEEDORES JULI'!Títulos_a_imprimir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Leidy Laura Hurtado Asencio</dc:creator>
  <cp:lastModifiedBy>Leidy Laura Hurtado Asencio</cp:lastModifiedBy>
  <cp:lastPrinted>2025-08-05T14:45:38Z</cp:lastPrinted>
  <dcterms:created xsi:type="dcterms:W3CDTF">2025-07-03T13:07:52Z</dcterms:created>
  <dcterms:modified xsi:type="dcterms:W3CDTF">2025-08-05T15:00:44Z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0x010100CA67197B9F63E4439ECC38305FA8EACE</vt:lpwstr>
  </property>
  <property fmtid="{D5CDD505-2E9C-101B-9397-08002B2CF9AE}" pid="3" name="MediaServiceImageTags">
    <vt:lpwstr/>
  </property>
</Properties>
</file>