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SEPTIEMBRE 2025/"/>
    </mc:Choice>
  </mc:AlternateContent>
  <xr:revisionPtr revIDLastSave="1529" documentId="8_{1B0B7DF6-4215-4CA8-897F-5E3178B8811E}" xr6:coauthVersionLast="47" xr6:coauthVersionMax="47" xr10:uidLastSave="{49F0C3F9-BAEE-4981-AA9A-2BB4EDB2F063}"/>
  <bookViews>
    <workbookView xWindow="-120" yWindow="-120" windowWidth="29040" windowHeight="15720" xr2:uid="{CD2FB2FA-5C56-48C2-8BB9-AB49E6712513}"/>
  </bookViews>
  <sheets>
    <sheet name="PERIODO PROB SEP 2025" sheetId="10" r:id="rId1"/>
  </sheets>
  <definedNames>
    <definedName name="_xlnm._FilterDatabase" localSheetId="0" hidden="1">#N/A</definedName>
    <definedName name="_xlnm.Print_Area" localSheetId="0">'PERIODO PROB SEP 2025'!$A$1:$O$18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0" l="1"/>
  <c r="J11" i="10"/>
  <c r="K11" i="10"/>
  <c r="M11" i="10" l="1"/>
  <c r="I11" i="10"/>
  <c r="L10" i="10"/>
  <c r="L11" i="10" s="1"/>
  <c r="J10" i="10"/>
  <c r="N10" i="10" l="1"/>
  <c r="O10" i="10" l="1"/>
  <c r="O11" i="10" s="1"/>
</calcChain>
</file>

<file path=xl/sharedStrings.xml><?xml version="1.0" encoding="utf-8"?>
<sst xmlns="http://schemas.openxmlformats.org/spreadsheetml/2006/main" count="24" uniqueCount="24">
  <si>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</si>
  <si>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</si>
  <si>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</si>
  <si>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</si>
  <si>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</si>
  <si>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</si>
  <si>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</si>
  <si>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</si>
  <si>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</si>
  <si>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</si>
  <si>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</si>
  <si>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ADMINISTRATIVO</t>
  </si>
  <si>
    <t>III</t>
  </si>
  <si>
    <t>TOTAL</t>
  </si>
  <si>
    <t>Grupo Ocupacional</t>
  </si>
  <si>
    <t>Departamento de Recursos Humanos</t>
  </si>
  <si>
    <t>Genero</t>
  </si>
  <si>
    <t>Función</t>
  </si>
  <si>
    <t>FEMENINO</t>
  </si>
  <si>
    <t>Septiembre 2025</t>
  </si>
  <si>
    <t>Nómina Periodo Probatorio</t>
  </si>
  <si>
    <t>PERIODO PROBATORIO INGRESO A CARRERA</t>
  </si>
  <si>
    <t>ESTEPHANI CORCINO SANTO</t>
  </si>
  <si>
    <t>TECNICO CONTROL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</si>
</sst>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34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22" fillId="34" borderId="2" xfId="0" applyNumberFormat="1" applyFont="1" applyFill="1" applyBorder="1"/>
    <xf numFmtId="0" fontId="22" fillId="0" borderId="0" xfId="0" applyFont="1"/>
    <xf numFmtId="40" fontId="23" fillId="33" borderId="0" xfId="35" applyNumberFormat="1" applyFont="1" applyFill="1" applyAlignment="1">
      <alignment horizontal="center" wrapText="1"/>
    </xf>
    <xf numFmtId="0" fontId="23" fillId="35" borderId="3" xfId="35" applyFont="1" applyFill="1" applyBorder="1" applyAlignment="1">
      <alignment horizontal="center" vertical="center" wrapText="1"/>
    </xf>
    <xf numFmtId="40" fontId="23" fillId="35" borderId="4" xfId="35" applyNumberFormat="1" applyFont="1" applyFill="1" applyBorder="1" applyAlignment="1">
      <alignment horizontal="center" vertical="center" wrapText="1"/>
    </xf>
    <xf numFmtId="49" fontId="23" fillId="35" borderId="3" xfId="35" applyNumberFormat="1" applyFont="1" applyFill="1" applyBorder="1" applyAlignment="1">
      <alignment horizontal="center" vertical="center" wrapText="1"/>
    </xf>
    <xf numFmtId="49" fontId="24" fillId="35" borderId="3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49" fontId="23" fillId="35" borderId="2" xfId="35" applyNumberFormat="1" applyFont="1" applyFill="1" applyBorder="1" applyAlignment="1">
      <alignment horizontal="center" vertical="center" wrapText="1"/>
    </xf>
    <xf numFmtId="43" fontId="21" fillId="0" borderId="1" xfId="33" applyFont="1" applyBorder="1" applyAlignment="1">
      <alignment horizontal="center"/>
    </xf>
    <xf numFmtId="43" fontId="21" fillId="0" borderId="1" xfId="33" applyFont="1" applyFill="1" applyBorder="1" applyAlignment="1">
      <alignment horizontal="center"/>
    </xf>
    <xf numFmtId="43" fontId="21" fillId="0" borderId="5" xfId="33" applyFont="1" applyFill="1" applyBorder="1" applyAlignment="1">
      <alignment horizontal="center"/>
    </xf>
    <xf numFmtId="43" fontId="21" fillId="0" borderId="6" xfId="33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4</xdr:col>
      <xdr:colOff>157163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7E841D0-07D7-4ED7-B399-C5FFCF83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64294</xdr:colOff>
      <xdr:row>0</xdr:row>
      <xdr:rowOff>135731</xdr:rowOff>
    </xdr:from>
    <xdr:to>
      <xdr:col>14</xdr:col>
      <xdr:colOff>1316831</xdr:colOff>
      <xdr:row>8</xdr:row>
      <xdr:rowOff>69056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25D4B-E7BA-4B24-9D61-1064594A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9325" y="135731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FA10-82BB-4DD7-9981-3E0895BA4BA7}">
  <sheetPr>
    <pageSetUpPr fitToPage="1"/>
  </sheetPr>
  <dimension ref="B1:Q18"/>
  <sheetViews>
    <sheetView showGridLines="0" tabSelected="1" showWhiteSpace="0" zoomScale="80" zoomScaleNormal="80" zoomScaleSheetLayoutView="40" zoomScalePageLayoutView="40" workbookViewId="0">
      <selection activeCell="E23" sqref="E23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28.140625" customWidth="1"/>
    <col min="4" max="4" width="13" customWidth="1"/>
    <col min="5" max="5" width="28.28515625" customWidth="1"/>
    <col min="6" max="6" width="14.85546875" style="4" customWidth="1"/>
    <col min="7" max="7" width="18" customWidth="1"/>
    <col min="8" max="8" width="41.42578125" customWidth="1"/>
    <col min="9" max="9" width="19" customWidth="1"/>
    <col min="10" max="10" width="18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2:17" x14ac:dyDescent="0.25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2:17" ht="16.5" x14ac:dyDescent="0.3">
      <c r="B3" s="27"/>
      <c r="C3" s="27"/>
      <c r="D3" s="27"/>
      <c r="E3" s="27"/>
      <c r="F3" s="27"/>
      <c r="G3" s="27"/>
      <c r="H3" s="27"/>
      <c r="I3" s="27"/>
      <c r="J3" s="3"/>
      <c r="K3" s="3"/>
      <c r="L3" s="3"/>
      <c r="M3" s="3"/>
      <c r="N3" s="3"/>
      <c r="O3" s="3"/>
      <c r="P3" s="3"/>
      <c r="Q3" s="3"/>
    </row>
    <row r="4" spans="2:17" ht="16.5" x14ac:dyDescent="0.3">
      <c r="B4" s="27" t="s">
        <v>15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7"/>
      <c r="Q4" s="17"/>
    </row>
    <row r="5" spans="2:17" ht="15.75" x14ac:dyDescent="0.25">
      <c r="B5" s="28" t="s">
        <v>20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8"/>
      <c r="Q5" s="18"/>
    </row>
    <row r="6" spans="2:17" ht="16.5" x14ac:dyDescent="0.3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9"/>
      <c r="Q6" s="19"/>
    </row>
    <row r="7" spans="2:17" x14ac:dyDescent="0.25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2:17" ht="15.75" thickBot="1" x14ac:dyDescent="0.3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32.25" thickBot="1" x14ac:dyDescent="0.3">
      <c r="B9" s="21" t="s">
        <v>2</v>
      </c>
      <c r="C9" s="11" t="s">
        <v>0</v>
      </c>
      <c r="D9" s="11" t="s">
        <v>16</v>
      </c>
      <c r="E9" s="11" t="s">
        <v>17</v>
      </c>
      <c r="F9" s="11" t="s">
        <v>14</v>
      </c>
      <c r="G9" s="11" t="s">
        <v>3</v>
      </c>
      <c r="H9" s="12" t="s">
        <v>4</v>
      </c>
      <c r="I9" s="11" t="s">
        <v>5</v>
      </c>
      <c r="J9" s="9" t="s">
        <v>1</v>
      </c>
      <c r="K9" s="9" t="s">
        <v>6</v>
      </c>
      <c r="L9" s="9" t="s">
        <v>7</v>
      </c>
      <c r="M9" s="9" t="s">
        <v>8</v>
      </c>
      <c r="N9" s="9" t="s">
        <v>9</v>
      </c>
      <c r="O9" s="10" t="s">
        <v>10</v>
      </c>
      <c r="P9" s="8"/>
      <c r="Q9" s="8"/>
    </row>
    <row r="10" spans="2:17" ht="15.75" thickBot="1" x14ac:dyDescent="0.3">
      <c r="B10" s="20">
        <v>1</v>
      </c>
      <c r="C10" s="14" t="s">
        <v>22</v>
      </c>
      <c r="D10" s="15" t="s">
        <v>18</v>
      </c>
      <c r="E10" s="14" t="s">
        <v>23</v>
      </c>
      <c r="F10" s="15" t="s">
        <v>12</v>
      </c>
      <c r="G10" s="14" t="s">
        <v>11</v>
      </c>
      <c r="H10" s="15" t="s">
        <v>21</v>
      </c>
      <c r="I10" s="22">
        <v>44000</v>
      </c>
      <c r="J10" s="23">
        <f>+I10*2.87%</f>
        <v>1262.8</v>
      </c>
      <c r="K10" s="23">
        <v>1007.19</v>
      </c>
      <c r="L10" s="23">
        <f>+I10*3.04%</f>
        <v>1337.6</v>
      </c>
      <c r="M10" s="23">
        <v>25</v>
      </c>
      <c r="N10" s="24">
        <f>SUM(J10:M10)</f>
        <v>3632.5899999999997</v>
      </c>
      <c r="O10" s="25">
        <f>+I10-N10</f>
        <v>40367.410000000003</v>
      </c>
      <c r="P10" s="13"/>
      <c r="Q10" s="13"/>
    </row>
    <row r="11" spans="2:17" s="7" customFormat="1" ht="24" thickBot="1" x14ac:dyDescent="0.4">
      <c r="B11" s="30" t="s">
        <v>13</v>
      </c>
      <c r="C11" s="31"/>
      <c r="D11" s="31"/>
      <c r="E11" s="31"/>
      <c r="F11" s="31"/>
      <c r="G11" s="31"/>
      <c r="H11" s="32"/>
      <c r="I11" s="6">
        <f t="shared" ref="I11:O11" si="0">SUM(I10:I10)</f>
        <v>44000</v>
      </c>
      <c r="J11" s="6">
        <f t="shared" si="0"/>
        <v>1262.8</v>
      </c>
      <c r="K11" s="6">
        <f t="shared" si="0"/>
        <v>1007.19</v>
      </c>
      <c r="L11" s="6">
        <f t="shared" si="0"/>
        <v>1337.6</v>
      </c>
      <c r="M11" s="6">
        <f t="shared" si="0"/>
        <v>25</v>
      </c>
      <c r="N11" s="6">
        <f t="shared" si="0"/>
        <v>3632.5899999999997</v>
      </c>
      <c r="O11" s="6">
        <f t="shared" si="0"/>
        <v>40367.410000000003</v>
      </c>
      <c r="Q11"/>
    </row>
    <row r="13" spans="2:17" x14ac:dyDescent="0.25">
      <c r="I13" s="16"/>
      <c r="J13" s="16"/>
      <c r="K13" s="16"/>
      <c r="L13" s="16"/>
      <c r="M13" s="16"/>
      <c r="N13" s="16"/>
      <c r="O13" s="16"/>
    </row>
    <row r="14" spans="2:17" x14ac:dyDescent="0.25">
      <c r="I14" s="16"/>
      <c r="J14" s="16"/>
      <c r="K14" s="16"/>
      <c r="L14" s="16"/>
      <c r="M14" s="16"/>
      <c r="N14" s="16"/>
      <c r="O14" s="16"/>
    </row>
    <row r="15" spans="2:17" x14ac:dyDescent="0.25">
      <c r="I15" s="16"/>
      <c r="J15" s="16"/>
      <c r="K15" s="16"/>
      <c r="L15" s="16"/>
      <c r="M15" s="16"/>
      <c r="N15" s="16"/>
      <c r="O15" s="16"/>
    </row>
    <row r="16" spans="2:17" x14ac:dyDescent="0.25">
      <c r="I16" s="16"/>
      <c r="J16" s="16"/>
      <c r="K16" s="16"/>
      <c r="L16" s="16"/>
      <c r="M16" s="16"/>
      <c r="N16" s="16"/>
      <c r="O16" s="16"/>
      <c r="P16" s="16"/>
      <c r="Q16" s="16"/>
    </row>
    <row r="17" spans="2:15" ht="37.5" customHeight="1" x14ac:dyDescent="0.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32.25" customHeight="1" x14ac:dyDescent="0.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</sheetData>
  <mergeCells count="7">
    <mergeCell ref="B18:O18"/>
    <mergeCell ref="B3:I3"/>
    <mergeCell ref="B4:O4"/>
    <mergeCell ref="B5:O5"/>
    <mergeCell ref="B6:O6"/>
    <mergeCell ref="B11:H11"/>
    <mergeCell ref="B17:O17"/>
  </mergeCells>
  <pageMargins left="0.7" right="0.7" top="0.75" bottom="0.75" header="0.3" footer="0.3"/>
  <pageSetup paperSize="5" scale="56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DF0CD1-C454-479F-9E0D-8D5CCAF1C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PERIODO PROB SEP 2025</vt:lpstr>
      <vt:lpstr>'PERIODO PROB SEP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2025-10-09T12:22:02Z</cp:lastPrinted>
  <dcterms:created xsi:type="dcterms:W3CDTF">2022-03-30T18:50:35Z</dcterms:created>
  <dcterms:modified xsi:type="dcterms:W3CDTF">2025-10-09T12:23:05Z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